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bvcauk.sharepoint.com/MktgShr/REBRAND/Research/Publications/2024/RIA Report 2024/Data Pack/"/>
    </mc:Choice>
  </mc:AlternateContent>
  <xr:revisionPtr revIDLastSave="0" documentId="8_{2F2B1B19-1313-4DE8-AE5A-E7FA04581F51}" xr6:coauthVersionLast="47" xr6:coauthVersionMax="47" xr10:uidLastSave="{00000000-0000-0000-0000-000000000000}"/>
  <bookViews>
    <workbookView xWindow="54600" yWindow="0" windowWidth="25800" windowHeight="21000" tabRatio="936" xr2:uid="{00000000-000D-0000-FFFF-FFFF00000000}"/>
  </bookViews>
  <sheets>
    <sheet name="Cover" sheetId="104" r:id="rId1"/>
    <sheet name="About" sheetId="105" r:id="rId2"/>
    <sheet name="Contents" sheetId="103" r:id="rId3"/>
    <sheet name="Figure 1." sheetId="3" r:id="rId4"/>
    <sheet name="Figure 2." sheetId="4" r:id="rId5"/>
    <sheet name="Figure 3." sheetId="5" r:id="rId6"/>
    <sheet name="Figure 4." sheetId="6" r:id="rId7"/>
    <sheet name="Figure 5." sheetId="113" r:id="rId8"/>
    <sheet name="Figure 6." sheetId="7" r:id="rId9"/>
    <sheet name="Figure 7." sheetId="107" r:id="rId10"/>
    <sheet name="Figure 8a." sheetId="8" r:id="rId11"/>
    <sheet name="Figure 8b." sheetId="74" r:id="rId12"/>
    <sheet name="Figure 9." sheetId="9" r:id="rId13"/>
    <sheet name="Figure 10." sheetId="11" r:id="rId14"/>
    <sheet name="Figure 11." sheetId="106" r:id="rId15"/>
    <sheet name="Figure 12." sheetId="10" r:id="rId16"/>
    <sheet name="Figure 13a." sheetId="34" r:id="rId17"/>
    <sheet name="Figure 13b." sheetId="114" r:id="rId18"/>
    <sheet name="Figure 14a." sheetId="75" r:id="rId19"/>
    <sheet name="Figure 14b." sheetId="115" r:id="rId20"/>
    <sheet name="Figure 15." sheetId="35" r:id="rId21"/>
    <sheet name="Figure 16." sheetId="36" r:id="rId22"/>
    <sheet name="Figure 17." sheetId="37" r:id="rId23"/>
    <sheet name="Figure 18." sheetId="38" r:id="rId24"/>
    <sheet name="Figure 19." sheetId="39" r:id="rId25"/>
    <sheet name="Figure 20." sheetId="47" r:id="rId26"/>
    <sheet name="Figure 21." sheetId="48" r:id="rId27"/>
    <sheet name="Figure 22." sheetId="49" r:id="rId28"/>
    <sheet name="Figure 23." sheetId="76" r:id="rId29"/>
    <sheet name="Figure 24." sheetId="55" r:id="rId30"/>
    <sheet name="Figure 25." sheetId="40" r:id="rId31"/>
    <sheet name="Figure 26." sheetId="117" r:id="rId32"/>
    <sheet name="Figure 27." sheetId="116" r:id="rId33"/>
    <sheet name="Figure 28." sheetId="41" r:id="rId34"/>
    <sheet name="Figure 29." sheetId="109" r:id="rId35"/>
    <sheet name="Figure 30." sheetId="42" r:id="rId36"/>
    <sheet name="Figure 31." sheetId="111" r:id="rId37"/>
    <sheet name="Figure 32." sheetId="112" r:id="rId38"/>
    <sheet name="Figure 33." sheetId="43" r:id="rId39"/>
    <sheet name="Figure 34." sheetId="44" r:id="rId40"/>
    <sheet name="Figure 35." sheetId="45" r:id="rId41"/>
    <sheet name="Figure 36." sheetId="46" r:id="rId42"/>
    <sheet name="Figure 37a." sheetId="78" r:id="rId43"/>
    <sheet name="Figure 37b." sheetId="118" r:id="rId44"/>
    <sheet name="Figure 38." sheetId="79" r:id="rId45"/>
    <sheet name="Figure 39." sheetId="80" r:id="rId46"/>
    <sheet name="Figure 40." sheetId="81" r:id="rId47"/>
    <sheet name="Figure 41." sheetId="82" r:id="rId48"/>
    <sheet name="Figure 42." sheetId="83" r:id="rId49"/>
    <sheet name="Figure 43." sheetId="84" r:id="rId50"/>
    <sheet name="Figure 44." sheetId="85" r:id="rId51"/>
    <sheet name="Figure 45." sheetId="86" r:id="rId52"/>
    <sheet name="Figure 46." sheetId="108" r:id="rId53"/>
    <sheet name="Figure 47." sheetId="88" r:id="rId54"/>
    <sheet name="Figure 48." sheetId="87" r:id="rId55"/>
    <sheet name="Table 1" sheetId="89" r:id="rId56"/>
    <sheet name="Table 2" sheetId="90" r:id="rId57"/>
    <sheet name="Table 3" sheetId="91" r:id="rId58"/>
    <sheet name="Table 4" sheetId="92" r:id="rId59"/>
    <sheet name="Table 5" sheetId="93" r:id="rId60"/>
    <sheet name="Table 6" sheetId="94" r:id="rId61"/>
    <sheet name="Table 7" sheetId="95" r:id="rId62"/>
    <sheet name="Table 8" sheetId="96" r:id="rId63"/>
    <sheet name="Table 9" sheetId="97" r:id="rId64"/>
    <sheet name="Table 10" sheetId="98" r:id="rId65"/>
    <sheet name="Table 11" sheetId="99" r:id="rId66"/>
    <sheet name="Table 12" sheetId="100" r:id="rId67"/>
    <sheet name="Table 13" sheetId="101" r:id="rId68"/>
    <sheet name="Table 14" sheetId="102" r:id="rId69"/>
    <sheet name="Table 15" sheetId="119" r:id="rId70"/>
  </sheets>
  <definedNames>
    <definedName name="_countries" localSheetId="1">#REF!</definedName>
    <definedName name="_countries" localSheetId="2">#REF!</definedName>
    <definedName name="_countries" localSheetId="68">#REF!</definedName>
    <definedName name="_countries" localSheetId="69">'Table 15'!#REF!</definedName>
    <definedName name="_countries">#REF!</definedName>
    <definedName name="_xlnm._FilterDatabase" localSheetId="25" hidden="1">'Figure 20.'!$B$7:$C$7</definedName>
    <definedName name="_xlnm._FilterDatabase" localSheetId="55" hidden="1">'Table 1'!$B$6:$I$66</definedName>
    <definedName name="Adjusted_Countries" localSheetId="1">#REF!</definedName>
    <definedName name="Adjusted_Countries" localSheetId="2">#REF!</definedName>
    <definedName name="Adjusted_Countries" localSheetId="68">#REF!</definedName>
    <definedName name="Adjusted_Countries" localSheetId="69">'Table 15'!#REF!</definedName>
    <definedName name="Adjusted_Countries">#REF!</definedName>
    <definedName name="Andorra" localSheetId="1">#REF!</definedName>
    <definedName name="Andorra" localSheetId="2">#REF!</definedName>
    <definedName name="Andorra" localSheetId="68">#REF!</definedName>
    <definedName name="Andorra" localSheetId="69">'Table 15'!#REF!</definedName>
    <definedName name="Andorra">#REF!</definedName>
    <definedName name="Austria" localSheetId="1">#REF!</definedName>
    <definedName name="Austria" localSheetId="2">#REF!</definedName>
    <definedName name="Austria">#REF!</definedName>
    <definedName name="Belarus">#REF!</definedName>
    <definedName name="Belgium">#REF!</definedName>
    <definedName name="Bulgaria">#REF!</definedName>
    <definedName name="ChannelIslands">#REF!</definedName>
    <definedName name="Countries_FundLegalStructure">#REF!</definedName>
    <definedName name="Croatia">#REF!</definedName>
    <definedName name="Cyprus">#REF!</definedName>
    <definedName name="CzechRepublic">#REF!</definedName>
    <definedName name="Denmark">#REF!</definedName>
    <definedName name="Estonia">#REF!</definedName>
    <definedName name="Finland">#REF!</definedName>
    <definedName name="France">#REF!</definedName>
    <definedName name="Georgia">#REF!</definedName>
    <definedName name="Gibraltar">#REF!</definedName>
    <definedName name="Greece">#REF!</definedName>
    <definedName name="Greenland">#REF!</definedName>
    <definedName name="Guernsey">#REF!</definedName>
    <definedName name="Hungary">#REF!</definedName>
    <definedName name="Iceland">#REF!</definedName>
    <definedName name="Ireland">#REF!</definedName>
    <definedName name="Italy">#REF!</definedName>
    <definedName name="Jersey">#REF!</definedName>
    <definedName name="Latvia">#REF!</definedName>
    <definedName name="Liechtenstein">#REF!</definedName>
    <definedName name="Lithuania">#REF!</definedName>
    <definedName name="LP_SOURCE">#REF!</definedName>
    <definedName name="Luxembourg">#REF!</definedName>
    <definedName name="Macedonia">#REF!</definedName>
    <definedName name="Malta">#REF!</definedName>
    <definedName name="Monaco">#REF!</definedName>
    <definedName name="Montenegro">#REF!</definedName>
    <definedName name="Netherlands">#REF!</definedName>
    <definedName name="Norway">#REF!</definedName>
    <definedName name="Poland">#REF!</definedName>
    <definedName name="Portugal">#REF!</definedName>
    <definedName name="renamed">#REF!</definedName>
    <definedName name="Romania">#REF!</definedName>
    <definedName name="SanMarino">#REF!</definedName>
    <definedName name="Serbia">#REF!</definedName>
    <definedName name="Slovakia">#REF!</definedName>
    <definedName name="Slovenia">#REF!</definedName>
    <definedName name="Sweden">#REF!</definedName>
    <definedName name="Switzerland">#REF!</definedName>
    <definedName name="Ukraine">#REF!</definedName>
    <definedName name="UnitedKingdom">#REF!</definedName>
    <definedName name="US">#REF!</definedName>
    <definedName name="VaticanCit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3" i="90" l="1"/>
  <c r="D13" i="113" l="1"/>
  <c r="C13" i="113"/>
</calcChain>
</file>

<file path=xl/sharedStrings.xml><?xml version="1.0" encoding="utf-8"?>
<sst xmlns="http://schemas.openxmlformats.org/spreadsheetml/2006/main" count="1873" uniqueCount="510">
  <si>
    <t>Report on Investment Activity 2023 - Data Pack</t>
  </si>
  <si>
    <t>Overivew</t>
  </si>
  <si>
    <t>This spreadsheet accompanies the Report on Investment Activity 2023 published by the British Private Equity and Venture Capital and Association and contains the aggregated background data supporting all charts and tables in this report, ordered by page number.</t>
  </si>
  <si>
    <t>The data in this report was collected from BVCA members on their activities throughout 2023, supplemented by data from third party sources. Please see the full report (available on our website) for details of the methodology used in collecting and aggregating the data.</t>
  </si>
  <si>
    <t xml:space="preserve">Although the BVCA research team does undertake a number of checks on the data, we do not independently verifiy the information provided by our members as this is frequently not in the public domain. </t>
  </si>
  <si>
    <t>As a result the BVCA cannot guarantee the accuracy of the data data and therefore does not accept responsibility for any decision made or action taken based on the information provided in ths report.</t>
  </si>
  <si>
    <t>Market View vs Industry View</t>
  </si>
  <si>
    <t>We have presented data from two viewpoints: Market statistics and Industry statistics. Market statistics looks at UK investment and divestment activity wherever the deals are led from. Industry view looks athte location of the deal teams, regardless of the location of the investment or divestment. For a full explanation of the methodology, please see our Investment Activity Report.</t>
  </si>
  <si>
    <t>Authors</t>
  </si>
  <si>
    <t>Suzi Gillespie, Head of Research</t>
  </si>
  <si>
    <t>Martin Senk, Research Manager</t>
  </si>
  <si>
    <t>Hind Jbala, Senior Research Analyst</t>
  </si>
  <si>
    <t>Adele Yan Lun, Data Manager</t>
  </si>
  <si>
    <t>Referencing the report or underlying data</t>
  </si>
  <si>
    <t>If referencing this data, please credit as "BVCA Investment Activity Report 2023" and link to our website</t>
  </si>
  <si>
    <t>Contact details</t>
  </si>
  <si>
    <t>For any queries on this spreadsheet, including if you wish to reference the data in any document for public consumption, please contact research@bvca.co.uk</t>
  </si>
  <si>
    <t>Copyright</t>
  </si>
  <si>
    <t>© BVCA 2024</t>
  </si>
  <si>
    <t>Contents</t>
  </si>
  <si>
    <t>Note: sheet numbering is consistent with the BVCA Investment Activity Report 2023</t>
  </si>
  <si>
    <t>Fundraising</t>
  </si>
  <si>
    <t>Investments</t>
  </si>
  <si>
    <t>Divestments</t>
  </si>
  <si>
    <t>Figure 1. Fundraising at a glance</t>
  </si>
  <si>
    <t>Figure 13a. Investments at a glance</t>
  </si>
  <si>
    <t>Figure 37a. Divestments at a glance</t>
  </si>
  <si>
    <t>Figure 2. Funds raised and number of funds by fund stage focus</t>
  </si>
  <si>
    <t>Figure 13b. Investments at a glance (continued)</t>
  </si>
  <si>
    <t>Figure 37b. Divestments at a glance (continued)</t>
  </si>
  <si>
    <t>Figure 3. All PE and VC - Concentration of capital</t>
  </si>
  <si>
    <t>Figure 14a. Investments at a glance (continued)</t>
  </si>
  <si>
    <t>Figure 38. Divestments at a glance (continued)</t>
  </si>
  <si>
    <t>Figure 4. All PE and VC - Funds raised by location of investor</t>
  </si>
  <si>
    <t>Figure 14b. Investments at a glance (continued)</t>
  </si>
  <si>
    <t>Figure 39. Divestments at cost by exit route - Buyout/Growth/Venture Capital - Amount</t>
  </si>
  <si>
    <t>Figure 5. All PE and VC - Funds raised by type of closing</t>
  </si>
  <si>
    <t>Figure 15. Investments by stage - Percentages</t>
  </si>
  <si>
    <t>Figure 40. Divestments at cost by exit route - Buyout/Growth/Venture Capital - No. of companies</t>
  </si>
  <si>
    <t>Figure 6. All PE and VC - Funds raised by location and type of investor</t>
  </si>
  <si>
    <t>Figure 16. Investments by stage 2020-2023 - Amount</t>
  </si>
  <si>
    <t>Figure 41. Divestments at cost by exit route 2020-2023 - Amount at cost</t>
  </si>
  <si>
    <t>Figure 7. All PE and VC Funds raised from UK investors by investor type</t>
  </si>
  <si>
    <t>Figure 17. Investments by stage 2020-2023 - No. of companies</t>
  </si>
  <si>
    <t>Figure 42. Divestments at cost by exit route 2020-2023 - No. of companies</t>
  </si>
  <si>
    <t>Figure 8a. Funds raised by type of investor</t>
  </si>
  <si>
    <t>Figure 18. Buyout - Investments by equity bracket</t>
  </si>
  <si>
    <t>Figure 43. All PE and VC - Divestments at cost by sector</t>
  </si>
  <si>
    <t>Figure 8b. Funds raised by type of investor (continued)</t>
  </si>
  <si>
    <t>Figure 19. Large buyout - Investments by equity bracket</t>
  </si>
  <si>
    <t>Figure 44. Divestments at cost by sector - Buyout/Growth/Venture Capital - Amount</t>
  </si>
  <si>
    <t>Figure 9. All PE and VC - Fundraising geographical breakdown</t>
  </si>
  <si>
    <t>Figure 20. All PE and VC - Investments by sector - Percentages</t>
  </si>
  <si>
    <t>Figure 45. Divestments at cost by sector - Buyout/Growth/Venture Capital - No. of companies</t>
  </si>
  <si>
    <t>Figure 10. Buyout - Fundraising geographical breakdown</t>
  </si>
  <si>
    <t>Figure 21. Investments by sector 2020-2023 - Amount</t>
  </si>
  <si>
    <t>Figure 46. Holding period analysis</t>
  </si>
  <si>
    <t>Figure 11. Growth - Fundraising geographical breakdown</t>
  </si>
  <si>
    <t>Figure 22. Investments by sector 2020-2023 - No. of companies</t>
  </si>
  <si>
    <t>Figure 47. Number of exits by type</t>
  </si>
  <si>
    <t>Figure 12. Venture Capital - Fundraising geographical breakdown</t>
  </si>
  <si>
    <t>Figure 23. Investments by sector and quarters - Amount</t>
  </si>
  <si>
    <t>Figure 48. Divestments at cost across UK nations &amp; regions</t>
  </si>
  <si>
    <t>Table 1. Funds raised by source</t>
  </si>
  <si>
    <t>Figure 24. Investments by sector and quarters - No. of companies</t>
  </si>
  <si>
    <t>Table 14. Divestments - Amount, No. of divestments and No. of companies</t>
  </si>
  <si>
    <t>Table 2. Funds raised by country</t>
  </si>
  <si>
    <t>Figure 25. All PE and VC - International investment flows</t>
  </si>
  <si>
    <t>Table 15. Divestments by sector - Amount, No. of divestments and No. of companies</t>
  </si>
  <si>
    <t>Figure 26. Buyout - International investment flows</t>
  </si>
  <si>
    <t>Figure 27. Growth - International investment flows</t>
  </si>
  <si>
    <t>Figure 28. Venture capital - International investment flows</t>
  </si>
  <si>
    <t>Figure 29. All PE and VC - Investments as % of GDP</t>
  </si>
  <si>
    <t>Figure 30. All PE and VC - Investments across UK nations &amp; regions - Percentages</t>
  </si>
  <si>
    <t>Figure 31. All PE and VC - Investments by company size across UK nations &amp; regions</t>
  </si>
  <si>
    <t>Figure 32. All PE and VC - Employment across UK nations &amp; regions</t>
  </si>
  <si>
    <t>Figure 33. Investments by stage across UK nations &amp; regions - Amount</t>
  </si>
  <si>
    <t>Figure 34. Investments by stage across UK nations &amp; regions - Amount (continued)</t>
  </si>
  <si>
    <t>Figure 35. Investments by stage across UK nations &amp; regions - No. of companies</t>
  </si>
  <si>
    <t>Figure 36. Investments by stage across UK nations &amp; regions - No. of companies (continued)</t>
  </si>
  <si>
    <t>Table 3. Investments by country</t>
  </si>
  <si>
    <t>Table 4. Overseas investments by investment stage</t>
  </si>
  <si>
    <t>Table 5. UK investments by investment stage</t>
  </si>
  <si>
    <t>Table 6. MBOs/MBIs by investment size (UK)</t>
  </si>
  <si>
    <t>Table 7. Average amount invested by stage (UK)</t>
  </si>
  <si>
    <t>Table 8. Investments by industry sector (UK)</t>
  </si>
  <si>
    <t>Table 9. Investments across nations &amp; regions (UK)</t>
  </si>
  <si>
    <t>Table 10. investment stage analysis across nations &amp; regions (UK) - No. of companies</t>
  </si>
  <si>
    <t>Table 11. Investment stage analysis across nations &amp; regions (UK) - Amount invested</t>
  </si>
  <si>
    <t>Table 12. Industry sector analysis across nations &amp; regions (UK) - No. of companies</t>
  </si>
  <si>
    <t>Table 13. Industry sector analysis across nations &amp; regions (UK) - Amount invested</t>
  </si>
  <si>
    <t>Next</t>
  </si>
  <si>
    <t>Fundraising at a glance</t>
  </si>
  <si>
    <t>Figure 1. 2023 - Summary fundraising statistics</t>
  </si>
  <si>
    <t>All private equity(2)</t>
  </si>
  <si>
    <t>Buyout(1)</t>
  </si>
  <si>
    <t>Growth(1)</t>
  </si>
  <si>
    <t>Venture capital(1)</t>
  </si>
  <si>
    <t>Other(1)</t>
  </si>
  <si>
    <t>Incremental - Amounts raised</t>
  </si>
  <si>
    <t>£59.62bn</t>
  </si>
  <si>
    <t>£48.49bn</t>
  </si>
  <si>
    <t>£7.33bn</t>
  </si>
  <si>
    <t>£2.22bn</t>
  </si>
  <si>
    <t>£1.57bn</t>
  </si>
  <si>
    <t>Incremental - No. of funds</t>
  </si>
  <si>
    <t>Note: (1) Relates to fund focus</t>
  </si>
  <si>
    <t>Note: (2) Refers to all private equity and venture capital</t>
  </si>
  <si>
    <t>Previous</t>
  </si>
  <si>
    <t>Funds raised and number of funds by fund stage focus</t>
  </si>
  <si>
    <t>Figure 2. 2023 - Incremental fundraising by fund stage focus</t>
  </si>
  <si>
    <t>Fund stage focus</t>
  </si>
  <si>
    <t>Amount raised (£bn)</t>
  </si>
  <si>
    <t>Buyout</t>
  </si>
  <si>
    <t xml:space="preserve">Growth </t>
  </si>
  <si>
    <t>Venture Capital</t>
  </si>
  <si>
    <t>Other (1)</t>
  </si>
  <si>
    <t>Total</t>
  </si>
  <si>
    <t>Number of funds</t>
  </si>
  <si>
    <t>Note: (1) Other includes Generalist, Replacement capital, Mezzanine and Turnaround/Rescue funds</t>
  </si>
  <si>
    <t xml:space="preserve">All PE and VC - Concentration of capital </t>
  </si>
  <si>
    <t>Figure 3. 2023 - Incremental fundraising by amount bracket per fund during the year</t>
  </si>
  <si>
    <t xml:space="preserve">Amount bracket </t>
  </si>
  <si>
    <t>&gt; £1bn</t>
  </si>
  <si>
    <t>£500m - £1bn</t>
  </si>
  <si>
    <t>£250m - £500m</t>
  </si>
  <si>
    <t>£100m - £250m</t>
  </si>
  <si>
    <t>&lt;£100m</t>
  </si>
  <si>
    <t>All PE and VC - Funds raised by location of investor</t>
  </si>
  <si>
    <t>Figure 4. 2023 - Incremental amount raised during the year</t>
  </si>
  <si>
    <t>Geographic location</t>
  </si>
  <si>
    <t>UK (1)</t>
  </si>
  <si>
    <t>Rest of Europe</t>
  </si>
  <si>
    <t>North America</t>
  </si>
  <si>
    <t>Asia Pacific</t>
  </si>
  <si>
    <t>Middle East &amp; Africa</t>
  </si>
  <si>
    <t>Central &amp; South America</t>
  </si>
  <si>
    <t>Note: (1) UK includes Bermuda, British Virgin Islands, Cayman Islands, Channel Islands and Isle of Man</t>
  </si>
  <si>
    <t>Note : £3.5bn of total funds raised with unclassified location of investor</t>
  </si>
  <si>
    <t>All PE and VC - Funds raised by type of closing</t>
  </si>
  <si>
    <t xml:space="preserve">Figure 5. 2023 - Incremental amount raised during the year </t>
  </si>
  <si>
    <t>First closing</t>
  </si>
  <si>
    <t>Follow-on closing</t>
  </si>
  <si>
    <t>Note : 2023 vintage funds are considered to have had their first close. Earlier vintage funds are considered to have had a follow-on close.</t>
  </si>
  <si>
    <t>All PE and VC - Funds raised by location and type of investor</t>
  </si>
  <si>
    <t>Figure 6. 2023 - Incremental amount raised during the year - % of amount</t>
  </si>
  <si>
    <t>Type of investor</t>
  </si>
  <si>
    <t>% of amount raised</t>
  </si>
  <si>
    <t>Academic inst. / endownment funds / foundations</t>
  </si>
  <si>
    <t>Banks</t>
  </si>
  <si>
    <t>Capital markets &amp; corporate investors</t>
  </si>
  <si>
    <t>Family offices</t>
  </si>
  <si>
    <t>Fund of funds</t>
  </si>
  <si>
    <t>Government agencies</t>
  </si>
  <si>
    <t>Insurance companies</t>
  </si>
  <si>
    <t>Other asset managers</t>
  </si>
  <si>
    <t>Pension funds</t>
  </si>
  <si>
    <t>Private individuals (2)</t>
  </si>
  <si>
    <t>Sovereign wealth funds</t>
  </si>
  <si>
    <t>Others</t>
  </si>
  <si>
    <t>Note: (2) Includes GP commitments</t>
  </si>
  <si>
    <t>All PE and VC -  Funds raised from UK investors by investor type</t>
  </si>
  <si>
    <t>Figure 7. 2023 - Incremental amount raised during the year</t>
  </si>
  <si>
    <t>Academic inst. / endowment funds / foundations</t>
  </si>
  <si>
    <t>Private individuals (1)</t>
  </si>
  <si>
    <t>Note: (1) Includes GP commitments</t>
  </si>
  <si>
    <t>Note : £0.23bn of total UK funds raised with unclassified type of investor</t>
  </si>
  <si>
    <t>Funds raised by type of investor</t>
  </si>
  <si>
    <t>Figure 8a. 2023 - Incremental amount raised during the year - % of amount</t>
  </si>
  <si>
    <t>All private equity and venture capital funds</t>
  </si>
  <si>
    <t>Academic inst. / endowments / foundations</t>
  </si>
  <si>
    <t>Number of firms</t>
  </si>
  <si>
    <t>Buyout funds</t>
  </si>
  <si>
    <t>Capital markets &amp; Corporate investors</t>
  </si>
  <si>
    <t>Note: (1) Includes GP Commitments</t>
  </si>
  <si>
    <t>Funds raised by type of investor (continued)</t>
  </si>
  <si>
    <t>Figure 8b. 2023 - Incremental amount raised during the year - % of amount</t>
  </si>
  <si>
    <t>Growth funds</t>
  </si>
  <si>
    <t>Venture capital funds</t>
  </si>
  <si>
    <t>All PE and VC - Fundraising geographic breakdown</t>
  </si>
  <si>
    <t>Figure 9. 2023 - Sources of funds - % of total amount</t>
  </si>
  <si>
    <t>Note: 5.9% of total funds raised with unclassified location of investor</t>
  </si>
  <si>
    <t>Buyout - Fundraising geographic breakdown</t>
  </si>
  <si>
    <t>Figure 10. 2023 - Sources of funds - % of total amount</t>
  </si>
  <si>
    <t>Note: 4.5% of total funds raised with unclassified location of investor</t>
  </si>
  <si>
    <t>Growth - Fundraising geographic breakdown</t>
  </si>
  <si>
    <t>Figure 11. 2023 - Sources of funds - % of total amount</t>
  </si>
  <si>
    <t>Note: 1.9% of total funds raised with unclassified location of investor</t>
  </si>
  <si>
    <t>Venture capital - Fundraising geographic breakdown</t>
  </si>
  <si>
    <t>Figure 12. 2023 - Sources of funds - % of total amount</t>
  </si>
  <si>
    <t>Note: 39.2% of total funds raised with unclassified location of investor</t>
  </si>
  <si>
    <t>Investments at a glance</t>
  </si>
  <si>
    <t>Figure 13a. 2023 - Industry statistics - Investments summary</t>
  </si>
  <si>
    <t>2022 - Industry statistics</t>
  </si>
  <si>
    <t>All Private Equity (2)</t>
  </si>
  <si>
    <t>Buyout (1)</t>
  </si>
  <si>
    <t>Growth (1)</t>
  </si>
  <si>
    <t>Venture Capital (1)</t>
  </si>
  <si>
    <t>Amount</t>
  </si>
  <si>
    <t>£30.96bn</t>
  </si>
  <si>
    <t>£20.03bn</t>
  </si>
  <si>
    <t>£7.07bn</t>
  </si>
  <si>
    <t>£3.49bn</t>
  </si>
  <si>
    <t>£0.37bn</t>
  </si>
  <si>
    <t>No. of companies</t>
  </si>
  <si>
    <t>No. of firms</t>
  </si>
  <si>
    <t>No. of funds</t>
  </si>
  <si>
    <t>Note: (1) Relates to investment stage of portfolio company</t>
  </si>
  <si>
    <t>Figure 13b. 2023 - Market statistics - Investments summary</t>
  </si>
  <si>
    <t>2022 - Market statistics</t>
  </si>
  <si>
    <t>£20.08bn</t>
  </si>
  <si>
    <t>£11.45bn</t>
  </si>
  <si>
    <t>£4.33bn</t>
  </si>
  <si>
    <t>£3.22bn</t>
  </si>
  <si>
    <t>£1.08bn</t>
  </si>
  <si>
    <t>Figure 14a. 2020-2023 – Industry statistics – Amount &amp; number of companies</t>
  </si>
  <si>
    <t>Investment stage</t>
  </si>
  <si>
    <t>Amount invested (£bn)</t>
  </si>
  <si>
    <t>Growth</t>
  </si>
  <si>
    <t>Venture</t>
  </si>
  <si>
    <t>Number of companies</t>
  </si>
  <si>
    <t>Note: (1) Other Includes Replacement Capital, Refinancing bank debt and Turnaround/Rescue</t>
  </si>
  <si>
    <t>Note: The number of companies in some investment stage categories and their subtotals add up to more than the total number of companies invested in. This is due to some companies receiving more than one</t>
  </si>
  <si>
    <t>investment within the year at different financing stages.</t>
  </si>
  <si>
    <t>Figure 14b. 2020-2023 – Market statistics – Amount &amp; number of companies</t>
  </si>
  <si>
    <t>Investments by stage</t>
  </si>
  <si>
    <t>Figure 15. 2023 - Industry statistics - % of amount and number of companies</t>
  </si>
  <si>
    <t>% of amount invested</t>
  </si>
  <si>
    <t>Seed</t>
  </si>
  <si>
    <t>Start-up</t>
  </si>
  <si>
    <t>Other early stage</t>
  </si>
  <si>
    <t>Later stage venture</t>
  </si>
  <si>
    <t>Growth capital</t>
  </si>
  <si>
    <t>Turnaround/Rescue</t>
  </si>
  <si>
    <t>Replacement capital</t>
  </si>
  <si>
    <t>Bridge equity financing</t>
  </si>
  <si>
    <t>Refinancing bank debt</t>
  </si>
  <si>
    <t>% of number of companies</t>
  </si>
  <si>
    <t>Figure 16. 2020-2023 - Industry statistics - Amount</t>
  </si>
  <si>
    <t>Amount invested (£m)</t>
  </si>
  <si>
    <t>Figure 17. 2020-2023 - Industry statistics - Number of companies</t>
  </si>
  <si>
    <t>Buyout - Investments by equity bracket</t>
  </si>
  <si>
    <t>Figure 18. 2020-2023 - Industry statistics - Amount and number of companies</t>
  </si>
  <si>
    <t>Equity bracket</t>
  </si>
  <si>
    <t>Small (&lt; £10m)</t>
  </si>
  <si>
    <t>Mid-market (£10m-£100m)</t>
  </si>
  <si>
    <t>Large (£100m-£300m)</t>
  </si>
  <si>
    <t>Mega (&gt; £300m)</t>
  </si>
  <si>
    <t>Large Buyout - Investments by equity bracket</t>
  </si>
  <si>
    <t>Figure 19. 2020-2023 - Industry statistics - Amount and number of companies</t>
  </si>
  <si>
    <t>Lower Large ( £100-£170m)</t>
  </si>
  <si>
    <t xml:space="preserve">Core Large (£170m - £240m ) </t>
  </si>
  <si>
    <t>Upper Large (£240m- £300m)</t>
  </si>
  <si>
    <t>All PE and VC - Investments by sector</t>
  </si>
  <si>
    <t>Figure 20. 2023 - Industry statistics - % of amount and number of companies</t>
  </si>
  <si>
    <t>Sector</t>
  </si>
  <si>
    <t>% of companies invested</t>
  </si>
  <si>
    <t>Agriculture</t>
  </si>
  <si>
    <t>Biotech and healthcare</t>
  </si>
  <si>
    <t>Business products and services</t>
  </si>
  <si>
    <t>Chemicals and materials</t>
  </si>
  <si>
    <t>Construction</t>
  </si>
  <si>
    <t>Consumer goods and services</t>
  </si>
  <si>
    <t>Energy and environment</t>
  </si>
  <si>
    <t>Financial and insurance activities</t>
  </si>
  <si>
    <t>ICT (Communications, computer and electronics)</t>
  </si>
  <si>
    <t>Infrastructure</t>
  </si>
  <si>
    <t>Real estate</t>
  </si>
  <si>
    <t>Transportation</t>
  </si>
  <si>
    <t>Investments by sector</t>
  </si>
  <si>
    <t>Figure 21. 2020-2023 - Industry statistics - Amount</t>
  </si>
  <si>
    <t>All private equity and venture capital</t>
  </si>
  <si>
    <t>Venture capital</t>
  </si>
  <si>
    <t>Business Products and Services</t>
  </si>
  <si>
    <t>Figure 22. 2020-2023 - Industry statistics - Number of companies</t>
  </si>
  <si>
    <t>Investments by stage and quarters</t>
  </si>
  <si>
    <t>Figure 23. 2023 - Industry statistics - Amount</t>
  </si>
  <si>
    <t>Q1</t>
  </si>
  <si>
    <t>Q2</t>
  </si>
  <si>
    <t>Q3</t>
  </si>
  <si>
    <t>Q4</t>
  </si>
  <si>
    <t>Figure 24. 2023 - Industry statistics - Number of companies</t>
  </si>
  <si>
    <t>Note: Some companies receive investments in more than one quarter in each</t>
  </si>
  <si>
    <t>year, meaning that the total number of unique companies receiving investment</t>
  </si>
  <si>
    <t>in the year is less than the sum of the amounts in each quarter.</t>
  </si>
  <si>
    <t>All PE and VC - International investment flows</t>
  </si>
  <si>
    <t>Figure 25. 2023 - Amount</t>
  </si>
  <si>
    <t>UK firms investing into UK portfolio companies</t>
  </si>
  <si>
    <t>UK firms investing into Overseas portfolio companies</t>
  </si>
  <si>
    <t>Overseas firms investing into UK portfolio companies</t>
  </si>
  <si>
    <t>£13.32bn</t>
  </si>
  <si>
    <t>£17.45bn</t>
  </si>
  <si>
    <t>£6.76bn</t>
  </si>
  <si>
    <t>Note: Location of private equity firm relates to its global headquarters</t>
  </si>
  <si>
    <t>Note: £12.18bn was invested by overseas firms into overseas portfolio companies.</t>
  </si>
  <si>
    <t>Buyout - International investment flows</t>
  </si>
  <si>
    <t>Figure 26. 2023 - Amount</t>
  </si>
  <si>
    <t>£8.62bn</t>
  </si>
  <si>
    <t>£13.54bn</t>
  </si>
  <si>
    <t>£2.83bn</t>
  </si>
  <si>
    <t>Note: £9.43bn was invested by overseas firms into overseas portfolio companies.</t>
  </si>
  <si>
    <t>Growth - International investment flows</t>
  </si>
  <si>
    <t>Figure 27. 2023 - Amount</t>
  </si>
  <si>
    <t>£2.45bn</t>
  </si>
  <si>
    <t>£2.27bn</t>
  </si>
  <si>
    <t>£1.88bn</t>
  </si>
  <si>
    <t>Note: £1.65bn was invested by overseas firms into overseas portfolio companies.</t>
  </si>
  <si>
    <t>Venture Capital - International investment flows</t>
  </si>
  <si>
    <t>Figure 28. 2023 - Amount</t>
  </si>
  <si>
    <t>£1.96bn</t>
  </si>
  <si>
    <t>£1.32bn</t>
  </si>
  <si>
    <t>£1.27bn</t>
  </si>
  <si>
    <t>Note: £0.97bn was invested by overseas firms into overseas portfolio companies.</t>
  </si>
  <si>
    <t>All PE and VC - Investments as a % of GDP</t>
  </si>
  <si>
    <t>Figure 29. 2020-2023 - Market statistics - % of amount</t>
  </si>
  <si>
    <t xml:space="preserve"> % of GDP</t>
  </si>
  <si>
    <t xml:space="preserve">Note: GDP Source - UK Office for National Statistics </t>
  </si>
  <si>
    <t>Note: The percentage values represent UK investment as a proportion of UK GDP</t>
  </si>
  <si>
    <t>All PE and VC - Investments across UK nations &amp; regions</t>
  </si>
  <si>
    <t>Figure 30. 2023 - Market statistics - % of amount</t>
  </si>
  <si>
    <t>Nation / Region</t>
  </si>
  <si>
    <t>London</t>
  </si>
  <si>
    <t>South East</t>
  </si>
  <si>
    <t>South West</t>
  </si>
  <si>
    <t>East of England</t>
  </si>
  <si>
    <t>West Midlands</t>
  </si>
  <si>
    <t>East Midlands</t>
  </si>
  <si>
    <t>Yorkshire and The Humber</t>
  </si>
  <si>
    <t>North West</t>
  </si>
  <si>
    <t>North East</t>
  </si>
  <si>
    <t>Scotland</t>
  </si>
  <si>
    <t>Wales</t>
  </si>
  <si>
    <t>Northern Ireland</t>
  </si>
  <si>
    <t>All PE and VC - Investments by UK nations &amp; regions</t>
  </si>
  <si>
    <t>Figure 31. 2023 - Market statistics - % of companies</t>
  </si>
  <si>
    <t>Small and medium-sized enterprise</t>
  </si>
  <si>
    <t>Large enterprise</t>
  </si>
  <si>
    <t>Note: Small and medium sized enterprises are defined as companies with 250 or fewer employees</t>
  </si>
  <si>
    <t>All PE and VC - Employment across UK nations &amp; regions</t>
  </si>
  <si>
    <t>Figure 32. 2023 - Market statistics - Number of employees in UK businesses receiving investment in 2023</t>
  </si>
  <si>
    <t>Number of employees</t>
  </si>
  <si>
    <t>Note: General Partners are requested to provide employee data as at the date they make an investment into a business. Where this has not been provided, the
BVCA has estimated employment figures from the most recent company accounts. Businesses (and employees) are allocated to a nation/region for illustrative
purposes based on the location of the company headquarters.</t>
  </si>
  <si>
    <t>Investments by stage across UK nations &amp; regions</t>
  </si>
  <si>
    <t>Figure 33. 2023 - Market statistics - Amount</t>
  </si>
  <si>
    <t>Investment by stage across UK nations &amp; regions</t>
  </si>
  <si>
    <t>Figure 34. 2023 - Market statistics - Amount</t>
  </si>
  <si>
    <t>Figure 35. 2023 - Market statistics - Number of companies</t>
  </si>
  <si>
    <t>Figure 36. 2023 - Market statistics - Number of companies</t>
  </si>
  <si>
    <t xml:space="preserve">Divestments at a glance </t>
  </si>
  <si>
    <t>Figure 37a. 2023 - Industry statistics - Divestments summary</t>
  </si>
  <si>
    <t>Venture Capital(1)</t>
  </si>
  <si>
    <t>£9.29bn</t>
  </si>
  <si>
    <t>£7.27bn</t>
  </si>
  <si>
    <t>£1.21bn</t>
  </si>
  <si>
    <t>£0.64bn</t>
  </si>
  <si>
    <t>£0.17bn</t>
  </si>
  <si>
    <t>Note: (1) Relates to the initial investment stage of the company</t>
  </si>
  <si>
    <t>Note: The number of companies in initial investment stage categories and their subtotals add up to more than the total number of companies divested from. This is due to some companies receiving more than one investment at different investment stages</t>
  </si>
  <si>
    <t>Note: Please refer to the appendix for further information</t>
  </si>
  <si>
    <t>Figure 37b. 2023 - Markets statistics - Divestments summary</t>
  </si>
  <si>
    <t>£5.94bn</t>
  </si>
  <si>
    <t>£4.36bn</t>
  </si>
  <si>
    <t>£1.00bn</t>
  </si>
  <si>
    <t>£0.49bn</t>
  </si>
  <si>
    <t>£0.1bn</t>
  </si>
  <si>
    <t>Figure 38. 2023 - Industry statistics - % total amount divested at cost</t>
  </si>
  <si>
    <t>Method of divestment</t>
  </si>
  <si>
    <t>% of amount divested</t>
  </si>
  <si>
    <t>Sale to another private equity firm</t>
  </si>
  <si>
    <t>Trade sale</t>
  </si>
  <si>
    <t>Other means</t>
  </si>
  <si>
    <t>Repayment of preference shares/ loans or mezzanine</t>
  </si>
  <si>
    <t>Write off</t>
  </si>
  <si>
    <t>Sale to financial institutions</t>
  </si>
  <si>
    <t>Public offering</t>
  </si>
  <si>
    <t>Sale to management</t>
  </si>
  <si>
    <t>Divestments at cost by exit route - Buyout/Growth/Venture Capital</t>
  </si>
  <si>
    <t>Figure 39. 2023 - Industry statistics - % of amount</t>
  </si>
  <si>
    <t>Figure 40. 2023 - Industry statistics - % of number of companies</t>
  </si>
  <si>
    <t>148 companies</t>
  </si>
  <si>
    <t>288 companies</t>
  </si>
  <si>
    <t>119 companies</t>
  </si>
  <si>
    <t>% of companies divested</t>
  </si>
  <si>
    <t>Sale to another private equity and venture capital firm</t>
  </si>
  <si>
    <t>Divestments at cost by exit route</t>
  </si>
  <si>
    <t>Figure 41. 2020-2023 - Industry statistics - Amount at cost</t>
  </si>
  <si>
    <t>Amount divested (£bn)</t>
  </si>
  <si>
    <t>Figure 42. 2020-2023 - Industry statistics - Number of companies</t>
  </si>
  <si>
    <t>Note: The number of companies in some divestment categories and their subtotals add up to more than the total number of companies divested from. This is due to some companies being divested from by more than one method within the year.</t>
  </si>
  <si>
    <t>All PE and VC - Divestments at cost by sector</t>
  </si>
  <si>
    <t>Figure 43. 2023 - Industry statistics - Amount and number of companies (excluding write off)</t>
  </si>
  <si>
    <t>Divestments at cost by sector - Buyout/Growth/Venture Capital</t>
  </si>
  <si>
    <t>Figure 44. 2023 - Industry statistics - % of amount (excluding write off)</t>
  </si>
  <si>
    <t>Figure 45. 2023 - Industry statistics - % of companies (excluding write off)</t>
  </si>
  <si>
    <t>All PE and VC - Holding period analysis</t>
  </si>
  <si>
    <t>Figure 46. 2023 - Industry statistics - average holding period by initial investment stage</t>
  </si>
  <si>
    <t>Initial stage of investment</t>
  </si>
  <si>
    <t>Holding period</t>
  </si>
  <si>
    <t>Note: Holding period is calculated by comparing the initial investment date to exit date for companies which have been fully exited from fund's portfolio by an investor</t>
  </si>
  <si>
    <t>All PE and VC - Number of exits by type</t>
  </si>
  <si>
    <t>Figure 47. 2023 - Industry statistics - Divestment method - by number of exit transactions</t>
  </si>
  <si>
    <t>Full exit</t>
  </si>
  <si>
    <t>Partial exit</t>
  </si>
  <si>
    <t>Note: A company may have been exited through more than one method in the year, hence a greater number of exit transactions than total companies divested from</t>
  </si>
  <si>
    <t>Note: The exit is related to the fund structure not to the fund manager. An exit from a portfolio company can be partial for one fund and full for another. A company that had</t>
  </si>
  <si>
    <t>both partial and full exit from a given fund in the year is only counted as a full exit.</t>
  </si>
  <si>
    <t>All PE and VC - Divestments at cost across UK nations &amp; regions</t>
  </si>
  <si>
    <t>Figure 48. 2023 - Market statistics - % of amount</t>
  </si>
  <si>
    <r>
      <t xml:space="preserve">Table 1. </t>
    </r>
    <r>
      <rPr>
        <b/>
        <sz val="11"/>
        <color rgb="FF000000"/>
        <rFont val="Arial"/>
        <family val="2"/>
      </rPr>
      <t>2023 - Funds raised by source</t>
    </r>
  </si>
  <si>
    <t>Type of source</t>
  </si>
  <si>
    <t xml:space="preserve">Amount raised </t>
  </si>
  <si>
    <t>2023</t>
  </si>
  <si>
    <t>2022</t>
  </si>
  <si>
    <t>2021</t>
  </si>
  <si>
    <t>£m</t>
  </si>
  <si>
    <t>%</t>
  </si>
  <si>
    <t>UK</t>
  </si>
  <si>
    <t>Overseas</t>
  </si>
  <si>
    <t>Unclassified</t>
  </si>
  <si>
    <t>-</t>
  </si>
  <si>
    <t>Private pension funds</t>
  </si>
  <si>
    <t>Public pension funds</t>
  </si>
  <si>
    <t>Private individuals</t>
  </si>
  <si>
    <t>Total UK</t>
  </si>
  <si>
    <t>Total Overseas</t>
  </si>
  <si>
    <t>Total Unclassified</t>
  </si>
  <si>
    <t>Grand total</t>
  </si>
  <si>
    <t>Note: UK includes Bermuda, British Virgin Islands, Cayman Islands, Channel Islands and Isle of Man</t>
  </si>
  <si>
    <t>Note: Private individuals includes GP commitments</t>
  </si>
  <si>
    <r>
      <t>Table 2.a.</t>
    </r>
    <r>
      <rPr>
        <b/>
        <sz val="11"/>
        <color rgb="FF000000"/>
        <rFont val="Arial"/>
        <family val="2"/>
      </rPr>
      <t xml:space="preserve"> 2023 - Funds raised by country</t>
    </r>
  </si>
  <si>
    <r>
      <t>Table 2.b.</t>
    </r>
    <r>
      <rPr>
        <b/>
        <sz val="11"/>
        <color rgb="FF000000"/>
        <rFont val="Arial"/>
        <family val="2"/>
      </rPr>
      <t xml:space="preserve"> 2022 - Funds raised by country</t>
    </r>
  </si>
  <si>
    <r>
      <t>Table 2.c.</t>
    </r>
    <r>
      <rPr>
        <b/>
        <sz val="11"/>
        <color rgb="FF000000"/>
        <rFont val="Arial"/>
        <family val="2"/>
      </rPr>
      <t xml:space="preserve"> 2021 - Funds raised by country</t>
    </r>
  </si>
  <si>
    <t>Country</t>
  </si>
  <si>
    <t>Amount raised</t>
  </si>
  <si>
    <t>UK*</t>
  </si>
  <si>
    <t>Belgium</t>
  </si>
  <si>
    <t>Denmark</t>
  </si>
  <si>
    <t>Finland</t>
  </si>
  <si>
    <t>France</t>
  </si>
  <si>
    <t>Germany</t>
  </si>
  <si>
    <t>Ireland</t>
  </si>
  <si>
    <t>Italy</t>
  </si>
  <si>
    <t>Luxembourg</t>
  </si>
  <si>
    <t>Netherlands</t>
  </si>
  <si>
    <t>Spain</t>
  </si>
  <si>
    <t>Sweden</t>
  </si>
  <si>
    <t>Switzerland</t>
  </si>
  <si>
    <t>United States</t>
  </si>
  <si>
    <t>Canada</t>
  </si>
  <si>
    <t>Rest of North America</t>
  </si>
  <si>
    <t>China</t>
  </si>
  <si>
    <t>Japan</t>
  </si>
  <si>
    <t>Rest of Asia Pacific</t>
  </si>
  <si>
    <r>
      <t>Table 3a</t>
    </r>
    <r>
      <rPr>
        <sz val="11"/>
        <color rgb="FF000000"/>
        <rFont val="Arial"/>
        <family val="2"/>
      </rPr>
      <t xml:space="preserve">. </t>
    </r>
    <r>
      <rPr>
        <b/>
        <sz val="11"/>
        <color rgb="FF000000"/>
        <rFont val="Arial"/>
        <family val="2"/>
      </rPr>
      <t>Industry statistics</t>
    </r>
    <r>
      <rPr>
        <sz val="11"/>
        <color rgb="FF000000"/>
        <rFont val="Arial"/>
        <family val="2"/>
      </rPr>
      <t xml:space="preserve"> - </t>
    </r>
    <r>
      <rPr>
        <b/>
        <sz val="11"/>
        <color rgb="FF000000"/>
        <rFont val="Arial"/>
        <family val="2"/>
      </rPr>
      <t>Investment by country</t>
    </r>
  </si>
  <si>
    <t>% of companies</t>
  </si>
  <si>
    <t>% amount invested</t>
  </si>
  <si>
    <t>US</t>
  </si>
  <si>
    <t>Europe</t>
  </si>
  <si>
    <t>Rest of the world</t>
  </si>
  <si>
    <r>
      <t>Table 3b</t>
    </r>
    <r>
      <rPr>
        <b/>
        <sz val="11"/>
        <rFont val="Arial"/>
        <family val="2"/>
      </rPr>
      <t>.</t>
    </r>
    <r>
      <rPr>
        <sz val="11"/>
        <color rgb="FF000000"/>
        <rFont val="Arial"/>
        <family val="2"/>
      </rPr>
      <t xml:space="preserve"> </t>
    </r>
    <r>
      <rPr>
        <b/>
        <sz val="11"/>
        <color rgb="FF000000"/>
        <rFont val="Arial"/>
        <family val="2"/>
      </rPr>
      <t>Industry statistics</t>
    </r>
    <r>
      <rPr>
        <b/>
        <sz val="11"/>
        <rFont val="Arial"/>
        <family val="2"/>
      </rPr>
      <t xml:space="preserve"> -</t>
    </r>
    <r>
      <rPr>
        <sz val="11"/>
        <color rgb="FF000000"/>
        <rFont val="Arial"/>
        <family val="2"/>
      </rPr>
      <t xml:space="preserve"> </t>
    </r>
    <r>
      <rPr>
        <b/>
        <sz val="11"/>
        <color rgb="FF000000"/>
        <rFont val="Arial"/>
        <family val="2"/>
      </rPr>
      <t>2023 Quarterly investment by country</t>
    </r>
  </si>
  <si>
    <t>Note: The number of companies in some quarters and their subtotals add up to more than the total number of companies invested in. This is due to some companies receiving more than one investment within the year at different quarters.</t>
  </si>
  <si>
    <r>
      <t>Table 4.</t>
    </r>
    <r>
      <rPr>
        <sz val="11"/>
        <color rgb="FF000000"/>
        <rFont val="Arial"/>
        <family val="2"/>
      </rPr>
      <t xml:space="preserve"> </t>
    </r>
    <r>
      <rPr>
        <b/>
        <sz val="11"/>
        <color rgb="FF000000"/>
        <rFont val="Arial"/>
        <family val="2"/>
      </rPr>
      <t>Industry statistics - Overseas investment by investment stage</t>
    </r>
  </si>
  <si>
    <t>Investment  stage</t>
  </si>
  <si>
    <t>Total venture capital</t>
  </si>
  <si>
    <t>Total growth capital</t>
  </si>
  <si>
    <t>MBO/MBI</t>
  </si>
  <si>
    <t>Secondary buyout</t>
  </si>
  <si>
    <t>PIPE</t>
  </si>
  <si>
    <t>Public to private</t>
  </si>
  <si>
    <t>Add-on/bolt-on/build-up acquisition</t>
  </si>
  <si>
    <t>Total buyout</t>
  </si>
  <si>
    <t>Total other stages</t>
  </si>
  <si>
    <t xml:space="preserve">Note : The number of companies in some investment stage categories and their subtotals add up to more than the total number of companies invested in. This is due to some companies receiving more than one investment within the year at different investment stages. </t>
  </si>
  <si>
    <t>Note : Some investment stages have been amalgamated where there are instances of single deals, in order to preserve confidentiality.</t>
  </si>
  <si>
    <r>
      <t>Table 5</t>
    </r>
    <r>
      <rPr>
        <sz val="11"/>
        <color rgb="FF808080"/>
        <rFont val="Arial"/>
        <family val="2"/>
      </rPr>
      <t>.</t>
    </r>
    <r>
      <rPr>
        <sz val="11"/>
        <color rgb="FF000000"/>
        <rFont val="Arial"/>
        <family val="2"/>
      </rPr>
      <t xml:space="preserve"> </t>
    </r>
    <r>
      <rPr>
        <b/>
        <sz val="11"/>
        <color rgb="FF000000"/>
        <rFont val="Arial"/>
        <family val="2"/>
      </rPr>
      <t>Market Statistics - UK investment by investment stage</t>
    </r>
  </si>
  <si>
    <r>
      <rPr>
        <b/>
        <sz val="11"/>
        <color rgb="FF808080"/>
        <rFont val="Arial"/>
      </rPr>
      <t xml:space="preserve">Table 6. </t>
    </r>
    <r>
      <rPr>
        <b/>
        <sz val="11"/>
        <color rgb="FF000000"/>
        <rFont val="Arial"/>
      </rPr>
      <t>2023</t>
    </r>
    <r>
      <rPr>
        <b/>
        <sz val="11"/>
        <color rgb="FF808080"/>
        <rFont val="Arial"/>
      </rPr>
      <t xml:space="preserve"> </t>
    </r>
    <r>
      <rPr>
        <b/>
        <sz val="11"/>
        <color rgb="FF000000"/>
        <rFont val="Arial"/>
      </rPr>
      <t>Market statistics - MBOs/MBIs by investment size (UK)</t>
    </r>
  </si>
  <si>
    <t>Size</t>
  </si>
  <si>
    <t>Amount invested</t>
  </si>
  <si>
    <t xml:space="preserve">Number </t>
  </si>
  <si>
    <t>Small (&lt;£10m)</t>
  </si>
  <si>
    <t>Mid-sized (£10m - £100m)</t>
  </si>
  <si>
    <t>Large (£100m - £300m)</t>
  </si>
  <si>
    <t>Mega (&gt;£300m)</t>
  </si>
  <si>
    <t>Note : Size bandings are based on the amount of equity invested by private equity and venture capital firms in the database, not the total transaction size.</t>
  </si>
  <si>
    <r>
      <rPr>
        <b/>
        <sz val="11"/>
        <color theme="0" tint="-0.499984740745262"/>
        <rFont val="Arial"/>
        <family val="2"/>
      </rPr>
      <t>Table 7.</t>
    </r>
    <r>
      <rPr>
        <b/>
        <sz val="11"/>
        <color theme="1"/>
        <rFont val="Arial"/>
        <family val="2"/>
      </rPr>
      <t xml:space="preserve"> Market statistics - Average amount invested by stage (UK)</t>
    </r>
  </si>
  <si>
    <t>Amount invested, £000s</t>
  </si>
  <si>
    <t>Note: Some investment stages have been amalgamated where there are instances of single deals, in order to preserve confidentiality.</t>
  </si>
  <si>
    <r>
      <rPr>
        <b/>
        <sz val="11"/>
        <color theme="2" tint="-0.499984740745262"/>
        <rFont val="Arial"/>
        <family val="2"/>
      </rPr>
      <t>Table 8</t>
    </r>
    <r>
      <rPr>
        <sz val="11"/>
        <color theme="5" tint="-0.249977111117893"/>
        <rFont val="Arial"/>
        <family val="2"/>
      </rPr>
      <t>.</t>
    </r>
    <r>
      <rPr>
        <b/>
        <sz val="11"/>
        <color theme="5" tint="-0.249977111117893"/>
        <rFont val="Arial"/>
        <family val="2"/>
      </rPr>
      <t xml:space="preserve"> </t>
    </r>
    <r>
      <rPr>
        <b/>
        <sz val="11"/>
        <rFont val="Arial"/>
        <family val="2"/>
      </rPr>
      <t>Market statistics</t>
    </r>
    <r>
      <rPr>
        <b/>
        <sz val="11"/>
        <color theme="5" tint="-0.249977111117893"/>
        <rFont val="Arial"/>
        <family val="2"/>
      </rPr>
      <t xml:space="preserve"> </t>
    </r>
    <r>
      <rPr>
        <b/>
        <sz val="11"/>
        <rFont val="Arial"/>
        <family val="2"/>
      </rPr>
      <t>-</t>
    </r>
    <r>
      <rPr>
        <b/>
        <sz val="11"/>
        <color theme="5" tint="-0.249977111117893"/>
        <rFont val="Arial"/>
        <family val="2"/>
      </rPr>
      <t xml:space="preserve"> </t>
    </r>
    <r>
      <rPr>
        <b/>
        <sz val="11"/>
        <rFont val="Arial"/>
        <family val="2"/>
      </rPr>
      <t>Investment by industry sector (UK)</t>
    </r>
  </si>
  <si>
    <t>Industry sector</t>
  </si>
  <si>
    <t>Unknown</t>
  </si>
  <si>
    <r>
      <rPr>
        <b/>
        <sz val="11"/>
        <color theme="0" tint="-0.499984740745262"/>
        <rFont val="Arial"/>
        <family val="2"/>
      </rPr>
      <t>Table 9.</t>
    </r>
    <r>
      <rPr>
        <b/>
        <sz val="11"/>
        <rFont val="Arial"/>
        <family val="2"/>
      </rPr>
      <t xml:space="preserve"> Market statistics -</t>
    </r>
    <r>
      <rPr>
        <b/>
        <sz val="11"/>
        <color theme="0" tint="-0.499984740745262"/>
        <rFont val="Arial"/>
        <family val="2"/>
      </rPr>
      <t xml:space="preserve"> </t>
    </r>
    <r>
      <rPr>
        <b/>
        <sz val="11"/>
        <rFont val="Arial"/>
        <family val="2"/>
      </rPr>
      <t>Investment across nations &amp; regions (UK)</t>
    </r>
  </si>
  <si>
    <t>Note: (1) Channel Islands, Isle of Man, Gibraltar, Bermuda and British Virgin Islands</t>
  </si>
  <si>
    <r>
      <rPr>
        <b/>
        <sz val="11"/>
        <color rgb="FF808080"/>
        <rFont val="Arial"/>
      </rPr>
      <t>Table 10.</t>
    </r>
    <r>
      <rPr>
        <b/>
        <sz val="11"/>
        <color rgb="FF000000"/>
        <rFont val="Arial"/>
      </rPr>
      <t xml:space="preserve"> Market statistics - Investment stage analysis across nations &amp; regions (UK) - Number of companies</t>
    </r>
  </si>
  <si>
    <t>Other stages</t>
  </si>
  <si>
    <t>Number</t>
  </si>
  <si>
    <t>Note: (1) Other includes Channel Islands and Isle of Man</t>
  </si>
  <si>
    <t xml:space="preserve">Note: The number of companies in some investment stage categories and their subtotals add up to more than the total number of companies invested in. This is due to some companies receiving more than one investment within the year at different investment stages. </t>
  </si>
  <si>
    <t>Note: Some regions have been amalgamated where there are instances of single deals, in order to preserve confidentiality.</t>
  </si>
  <si>
    <r>
      <t>Table 11.</t>
    </r>
    <r>
      <rPr>
        <b/>
        <sz val="11"/>
        <rFont val="Arial"/>
        <family val="2"/>
      </rPr>
      <t xml:space="preserve"> Market statistics</t>
    </r>
    <r>
      <rPr>
        <b/>
        <sz val="11"/>
        <color theme="0" tint="-0.499984740745262"/>
        <rFont val="Arial"/>
        <family val="2"/>
      </rPr>
      <t xml:space="preserve"> - </t>
    </r>
    <r>
      <rPr>
        <b/>
        <sz val="11"/>
        <rFont val="Arial"/>
        <family val="2"/>
      </rPr>
      <t xml:space="preserve">Investment stage analysis across nations &amp; regions (UK) - Amount invested </t>
    </r>
  </si>
  <si>
    <t>Amount (£m)</t>
  </si>
  <si>
    <r>
      <rPr>
        <b/>
        <sz val="11"/>
        <color theme="0" tint="-0.499984740745262"/>
        <rFont val="Arial"/>
        <family val="2"/>
      </rPr>
      <t xml:space="preserve">Table 12 </t>
    </r>
    <r>
      <rPr>
        <sz val="11"/>
        <color theme="0" tint="-0.499984740745262"/>
        <rFont val="Arial"/>
        <family val="2"/>
      </rPr>
      <t>.</t>
    </r>
    <r>
      <rPr>
        <b/>
        <sz val="11"/>
        <rFont val="Arial"/>
        <family val="2"/>
      </rPr>
      <t>2023</t>
    </r>
    <r>
      <rPr>
        <sz val="11"/>
        <color theme="0" tint="-0.499984740745262"/>
        <rFont val="Arial"/>
        <family val="2"/>
      </rPr>
      <t xml:space="preserve"> </t>
    </r>
    <r>
      <rPr>
        <b/>
        <sz val="11"/>
        <color theme="1"/>
        <rFont val="Arial"/>
        <family val="2"/>
      </rPr>
      <t>Market statistics - Industry sector analysis across nations &amp; regions (UK) - Number of companies</t>
    </r>
    <r>
      <rPr>
        <sz val="11"/>
        <color theme="1"/>
        <rFont val="Arial"/>
        <family val="2"/>
      </rPr>
      <t xml:space="preserve"> </t>
    </r>
  </si>
  <si>
    <t>Note: Some regions have been amalgamated where there are instances of single deals, in order to preserve confidentiality</t>
  </si>
  <si>
    <r>
      <rPr>
        <b/>
        <sz val="11"/>
        <color rgb="FF808080"/>
        <rFont val="Arial"/>
      </rPr>
      <t>Table 13</t>
    </r>
    <r>
      <rPr>
        <b/>
        <sz val="11"/>
        <color rgb="FF000000"/>
        <rFont val="Arial"/>
      </rPr>
      <t>. 2023 Market statistics - Industry sector analysis across nations &amp; regions (UK) - Amount invested</t>
    </r>
  </si>
  <si>
    <r>
      <rPr>
        <b/>
        <sz val="11"/>
        <color theme="2" tint="-0.499984740745262"/>
        <rFont val="Arial"/>
        <family val="2"/>
      </rPr>
      <t>Table 14</t>
    </r>
    <r>
      <rPr>
        <b/>
        <sz val="11"/>
        <color theme="1"/>
        <rFont val="Arial"/>
        <family val="2"/>
      </rPr>
      <t>. Market statistics - Divestments at cost by exit route</t>
    </r>
  </si>
  <si>
    <t>Type of divestment</t>
  </si>
  <si>
    <t xml:space="preserve">Amount divested </t>
  </si>
  <si>
    <t>Number of divestments</t>
  </si>
  <si>
    <t>% of number of divestments</t>
  </si>
  <si>
    <t xml:space="preserve">Note: The number of companies in some divestment categories and their subtotals add up to more than the total number of companies divested from. This is due to some companies being divested from by more than one method within the year. </t>
  </si>
  <si>
    <r>
      <rPr>
        <b/>
        <sz val="11"/>
        <color theme="2" tint="-0.499984740745262"/>
        <rFont val="Arial"/>
        <family val="2"/>
      </rPr>
      <t>Table 15</t>
    </r>
    <r>
      <rPr>
        <b/>
        <sz val="11"/>
        <color theme="1"/>
        <rFont val="Arial"/>
        <family val="2"/>
      </rPr>
      <t>. Market statistics - Divestments at cost by sector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</si>
</sst>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00"/>
    <numFmt numFmtId="166" formatCode="0.0000"/>
    <numFmt numFmtId="167" formatCode="#,##0.0"/>
    <numFmt numFmtId="168" formatCode="0.0%"/>
    <numFmt numFmtId="169" formatCode="0.0"/>
    <numFmt numFmtId="170" formatCode="mmmm\ yyyy"/>
  </numFmts>
  <fonts count="66" x14ac:knownFonts="1">
    <font>
      <sz val="11"/>
      <color theme="1"/>
      <name val="Calibri"/>
      <family val="2"/>
      <scheme val="minor"/>
    </font>
    <font>
      <b/>
      <sz val="11"/>
      <color theme="1"/>
      <name val="Calibri"/>
      <family val="2"/>
      <scheme val="minor"/>
    </font>
    <font>
      <sz val="11"/>
      <color theme="1"/>
      <name val="Calibri"/>
      <family val="2"/>
      <scheme val="minor"/>
    </font>
    <font>
      <b/>
      <i/>
      <sz val="11"/>
      <color theme="0"/>
      <name val="Calibri"/>
      <family val="2"/>
      <scheme val="minor"/>
    </font>
    <font>
      <b/>
      <u/>
      <sz val="11"/>
      <color theme="1"/>
      <name val="Calibri"/>
      <family val="2"/>
      <scheme val="minor"/>
    </font>
    <font>
      <sz val="11"/>
      <color rgb="FF4FACDB"/>
      <name val="Calibri"/>
      <family val="2"/>
      <scheme val="minor"/>
    </font>
    <font>
      <u/>
      <sz val="11"/>
      <color theme="10"/>
      <name val="Calibri"/>
      <family val="2"/>
      <scheme val="minor"/>
    </font>
    <font>
      <sz val="12"/>
      <color theme="1"/>
      <name val="Calibri"/>
      <family val="2"/>
      <scheme val="minor"/>
    </font>
    <font>
      <b/>
      <sz val="18"/>
      <name val="Arial"/>
      <family val="2"/>
    </font>
    <font>
      <sz val="11"/>
      <color theme="1"/>
      <name val="Arial"/>
      <family val="2"/>
    </font>
    <font>
      <sz val="12"/>
      <color theme="1"/>
      <name val="Arial"/>
      <family val="2"/>
    </font>
    <font>
      <b/>
      <sz val="12"/>
      <color theme="1"/>
      <name val="Arial"/>
      <family val="2"/>
    </font>
    <font>
      <b/>
      <sz val="14"/>
      <name val="Arial"/>
      <family val="2"/>
    </font>
    <font>
      <sz val="14"/>
      <name val="Arial"/>
      <family val="2"/>
    </font>
    <font>
      <b/>
      <sz val="14"/>
      <color rgb="FF5A4696"/>
      <name val="Arial"/>
      <family val="2"/>
    </font>
    <font>
      <b/>
      <sz val="14"/>
      <color rgb="FF8A2B80"/>
      <name val="Arial"/>
      <family val="2"/>
    </font>
    <font>
      <b/>
      <sz val="14"/>
      <color rgb="FF4FACDB"/>
      <name val="Arial"/>
      <family val="2"/>
    </font>
    <font>
      <u/>
      <sz val="11"/>
      <color theme="10"/>
      <name val="Arial"/>
      <family val="2"/>
    </font>
    <font>
      <u/>
      <sz val="11"/>
      <color theme="1"/>
      <name val="Arial"/>
      <family val="2"/>
    </font>
    <font>
      <b/>
      <sz val="18"/>
      <color rgb="FF5A4696"/>
      <name val="Arial"/>
      <family val="2"/>
    </font>
    <font>
      <b/>
      <sz val="11"/>
      <color theme="0"/>
      <name val="Arial"/>
      <family val="2"/>
    </font>
    <font>
      <b/>
      <sz val="11"/>
      <color theme="1"/>
      <name val="Arial"/>
      <family val="2"/>
    </font>
    <font>
      <b/>
      <sz val="18"/>
      <color rgb="FF808000"/>
      <name val="Arial"/>
      <family val="2"/>
    </font>
    <font>
      <sz val="11"/>
      <name val="Arial"/>
      <family val="2"/>
    </font>
    <font>
      <b/>
      <sz val="18"/>
      <color rgb="FF8A2B80"/>
      <name val="Arial"/>
      <family val="2"/>
    </font>
    <font>
      <b/>
      <sz val="18"/>
      <color theme="9"/>
      <name val="Arial"/>
      <family val="2"/>
    </font>
    <font>
      <b/>
      <sz val="11"/>
      <name val="Arial"/>
      <family val="2"/>
    </font>
    <font>
      <b/>
      <sz val="18"/>
      <color theme="5" tint="-0.249977111117893"/>
      <name val="Arial"/>
      <family val="2"/>
    </font>
    <font>
      <b/>
      <sz val="14"/>
      <color theme="1"/>
      <name val="Arial"/>
      <family val="2"/>
    </font>
    <font>
      <b/>
      <sz val="14"/>
      <color rgb="FFFF0000"/>
      <name val="Arial"/>
      <family val="2"/>
    </font>
    <font>
      <b/>
      <i/>
      <sz val="11"/>
      <color theme="0"/>
      <name val="Arial"/>
      <family val="2"/>
    </font>
    <font>
      <b/>
      <sz val="18"/>
      <color rgb="FF4FACDB"/>
      <name val="Arial"/>
      <family val="2"/>
    </font>
    <font>
      <b/>
      <sz val="14"/>
      <color theme="8" tint="-0.249977111117893"/>
      <name val="Arial"/>
      <family val="2"/>
    </font>
    <font>
      <b/>
      <sz val="18"/>
      <color theme="0" tint="-0.499984740745262"/>
      <name val="Arial"/>
      <family val="2"/>
    </font>
    <font>
      <b/>
      <sz val="16"/>
      <color theme="8" tint="-0.249977111117893"/>
      <name val="Arial"/>
      <family val="2"/>
    </font>
    <font>
      <b/>
      <sz val="16"/>
      <color rgb="FF7030A0"/>
      <name val="Arial"/>
      <family val="2"/>
    </font>
    <font>
      <b/>
      <sz val="20"/>
      <color rgb="FF5A4696"/>
      <name val="Arial"/>
      <family val="2"/>
    </font>
    <font>
      <b/>
      <sz val="11"/>
      <color theme="0" tint="-0.499984740745262"/>
      <name val="Arial"/>
      <family val="2"/>
    </font>
    <font>
      <b/>
      <sz val="11"/>
      <color rgb="FFFFFFFF"/>
      <name val="Arial"/>
      <family val="2"/>
    </font>
    <font>
      <b/>
      <sz val="11"/>
      <color rgb="FF000000"/>
      <name val="Arial"/>
      <family val="2"/>
    </font>
    <font>
      <sz val="11"/>
      <color theme="0"/>
      <name val="Arial"/>
      <family val="2"/>
    </font>
    <font>
      <sz val="11"/>
      <color rgb="FF000000"/>
      <name val="Arial"/>
      <family val="2"/>
    </font>
    <font>
      <b/>
      <sz val="20"/>
      <color theme="9"/>
      <name val="Arial"/>
      <family val="2"/>
    </font>
    <font>
      <b/>
      <sz val="20"/>
      <color rgb="FF8A2B80"/>
      <name val="Arial"/>
      <family val="2"/>
    </font>
    <font>
      <b/>
      <sz val="11"/>
      <color theme="2" tint="-9.9978637043366805E-2"/>
      <name val="Arial"/>
      <family val="2"/>
    </font>
    <font>
      <sz val="11"/>
      <color theme="0" tint="-0.499984740745262"/>
      <name val="Arial"/>
      <family val="2"/>
    </font>
    <font>
      <b/>
      <sz val="11"/>
      <color theme="2" tint="-0.749992370372631"/>
      <name val="Arial"/>
      <family val="2"/>
    </font>
    <font>
      <sz val="11"/>
      <color theme="5" tint="-0.249977111117893"/>
      <name val="Arial"/>
      <family val="2"/>
    </font>
    <font>
      <b/>
      <sz val="11"/>
      <color theme="2" tint="-0.499984740745262"/>
      <name val="Arial"/>
      <family val="2"/>
    </font>
    <font>
      <b/>
      <sz val="11"/>
      <color theme="5" tint="-0.249977111117893"/>
      <name val="Arial"/>
      <family val="2"/>
    </font>
    <font>
      <b/>
      <sz val="10"/>
      <color theme="2" tint="-0.749992370372631"/>
      <name val="Arial"/>
      <family val="2"/>
    </font>
    <font>
      <b/>
      <sz val="11"/>
      <color theme="1" tint="0.14999847407452621"/>
      <name val="Arial"/>
      <family val="2"/>
    </font>
    <font>
      <b/>
      <sz val="20"/>
      <color rgb="FF4FACDB"/>
      <name val="Arial"/>
      <family val="2"/>
    </font>
    <font>
      <b/>
      <sz val="11"/>
      <color rgb="FFFF0000"/>
      <name val="Calibri"/>
      <family val="2"/>
      <scheme val="minor"/>
    </font>
    <font>
      <sz val="11"/>
      <name val="Calibri"/>
      <family val="2"/>
    </font>
    <font>
      <sz val="12"/>
      <color rgb="FF000000"/>
      <name val="Arial"/>
      <family val="2"/>
    </font>
    <font>
      <b/>
      <sz val="11"/>
      <color rgb="FF808080"/>
      <name val="Arial"/>
      <family val="2"/>
    </font>
    <font>
      <b/>
      <sz val="11"/>
      <color rgb="FFA6A6A6"/>
      <name val="Arial"/>
      <family val="2"/>
    </font>
    <font>
      <sz val="11"/>
      <color rgb="FFFFFFFF"/>
      <name val="Arial"/>
      <family val="2"/>
    </font>
    <font>
      <sz val="11"/>
      <color rgb="FF000000"/>
      <name val="Calibri"/>
      <family val="2"/>
      <scheme val="minor"/>
    </font>
    <font>
      <b/>
      <sz val="11"/>
      <color rgb="FFD0CECE"/>
      <name val="Arial"/>
      <family val="2"/>
    </font>
    <font>
      <sz val="11"/>
      <color rgb="FF808080"/>
      <name val="Arial"/>
      <family val="2"/>
    </font>
    <font>
      <b/>
      <sz val="11"/>
      <color rgb="FF808080"/>
      <name val="Arial"/>
    </font>
    <font>
      <b/>
      <sz val="11"/>
      <color rgb="FF000000"/>
      <name val="Arial"/>
    </font>
    <font>
      <b/>
      <sz val="11"/>
      <color theme="1"/>
      <name val="Arial"/>
    </font>
    <font>
      <sz val="11"/>
      <color rgb="FF000000"/>
      <name val="Calibri"/>
      <family val="2"/>
    </font>
  </fonts>
  <fills count="15">
    <fill>
      <patternFill patternType="none"/>
    </fill>
    <fill>
      <patternFill patternType="gray125"/>
    </fill>
    <fill>
      <patternFill patternType="solid">
        <fgColor theme="0" tint="-4.9989318521683403E-2"/>
        <bgColor indexed="64"/>
      </patternFill>
    </fill>
    <fill>
      <patternFill patternType="solid">
        <fgColor rgb="FF5A4696"/>
        <bgColor indexed="64"/>
      </patternFill>
    </fill>
    <fill>
      <patternFill patternType="solid">
        <fgColor rgb="FF8A2B80"/>
        <bgColor indexed="64"/>
      </patternFill>
    </fill>
    <fill>
      <patternFill patternType="solid">
        <fgColor rgb="FF4FACDB"/>
        <bgColor indexed="64"/>
      </patternFill>
    </fill>
    <fill>
      <patternFill patternType="solid">
        <fgColor rgb="FF5A4696"/>
        <bgColor rgb="FF000000"/>
      </patternFill>
    </fill>
    <fill>
      <patternFill patternType="solid">
        <fgColor rgb="FF7D6ABA"/>
        <bgColor rgb="FF000000"/>
      </patternFill>
    </fill>
    <fill>
      <patternFill patternType="solid">
        <fgColor rgb="FF8A2B80"/>
        <bgColor theme="4" tint="0.79998168889431442"/>
      </patternFill>
    </fill>
    <fill>
      <patternFill patternType="solid">
        <fgColor rgb="FF8670C3"/>
        <bgColor rgb="FF000000"/>
      </patternFill>
    </fill>
    <fill>
      <patternFill patternType="solid">
        <fgColor rgb="FFAA71A4"/>
        <bgColor indexed="64"/>
      </patternFill>
    </fill>
    <fill>
      <patternFill patternType="solid">
        <fgColor rgb="FFFFFFFF"/>
        <bgColor indexed="64"/>
      </patternFill>
    </fill>
    <fill>
      <patternFill patternType="solid">
        <fgColor rgb="FF8A2B80"/>
        <bgColor rgb="FF000000"/>
      </patternFill>
    </fill>
    <fill>
      <patternFill patternType="solid">
        <fgColor rgb="FFAA71A4"/>
        <bgColor rgb="FF000000"/>
      </patternFill>
    </fill>
    <fill>
      <patternFill patternType="solid">
        <fgColor rgb="FFFFFFFF"/>
        <bgColor rgb="FF000000"/>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bottom style="thin">
        <color rgb="FF9BC2E6"/>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4" tint="0.39997558519241921"/>
      </bottom>
      <diagonal/>
    </border>
    <border>
      <left/>
      <right style="thin">
        <color indexed="64"/>
      </right>
      <top style="thin">
        <color indexed="64"/>
      </top>
      <bottom/>
      <diagonal/>
    </border>
    <border>
      <left/>
      <right style="thin">
        <color indexed="64"/>
      </right>
      <top style="thin">
        <color indexed="64"/>
      </top>
      <bottom style="thin">
        <color theme="4" tint="0.3999755851924192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8EA9DB"/>
      </top>
      <bottom/>
      <diagonal/>
    </border>
    <border>
      <left style="thin">
        <color indexed="64"/>
      </left>
      <right style="thin">
        <color indexed="64"/>
      </right>
      <top/>
      <bottom style="thin">
        <color rgb="FF000000"/>
      </bottom>
      <diagonal/>
    </border>
    <border>
      <left style="thin">
        <color rgb="FF000000"/>
      </left>
      <right style="thin">
        <color rgb="FF000000"/>
      </right>
      <top/>
      <bottom/>
      <diagonal/>
    </border>
  </borders>
  <cellStyleXfs count="5">
    <xf numFmtId="0" fontId="0" fillId="0" borderId="0"/>
    <xf numFmtId="43"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xf numFmtId="0" fontId="54" fillId="0" borderId="0"/>
  </cellStyleXfs>
  <cellXfs count="482">
    <xf numFmtId="0" fontId="0" fillId="0" borderId="0" xfId="0"/>
    <xf numFmtId="0" fontId="1" fillId="0" borderId="0" xfId="0" applyFont="1"/>
    <xf numFmtId="0" fontId="0" fillId="0" borderId="0" xfId="0" applyAlignment="1">
      <alignment horizontal="left"/>
    </xf>
    <xf numFmtId="9" fontId="0" fillId="0" borderId="0" xfId="0" applyNumberFormat="1"/>
    <xf numFmtId="10" fontId="0" fillId="0" borderId="0" xfId="0" applyNumberFormat="1"/>
    <xf numFmtId="1" fontId="0" fillId="0" borderId="0" xfId="0" applyNumberFormat="1"/>
    <xf numFmtId="4" fontId="0" fillId="0" borderId="0" xfId="0" applyNumberFormat="1"/>
    <xf numFmtId="2" fontId="0" fillId="0" borderId="0" xfId="0" applyNumberFormat="1"/>
    <xf numFmtId="0" fontId="3" fillId="0" borderId="0" xfId="0" applyFont="1"/>
    <xf numFmtId="0" fontId="3" fillId="0" borderId="0" xfId="0" applyFont="1" applyAlignment="1">
      <alignment horizontal="left"/>
    </xf>
    <xf numFmtId="9" fontId="0" fillId="0" borderId="0" xfId="2" applyFont="1"/>
    <xf numFmtId="3" fontId="0" fillId="0" borderId="0" xfId="0" applyNumberFormat="1"/>
    <xf numFmtId="0" fontId="4" fillId="0" borderId="0" xfId="0" applyFont="1"/>
    <xf numFmtId="0" fontId="5" fillId="0" borderId="0" xfId="0" applyFont="1"/>
    <xf numFmtId="0" fontId="7" fillId="0" borderId="0" xfId="0" applyFont="1"/>
    <xf numFmtId="0" fontId="8" fillId="0" borderId="0" xfId="0" applyFont="1"/>
    <xf numFmtId="0" fontId="9" fillId="0" borderId="0" xfId="0" applyFont="1"/>
    <xf numFmtId="170" fontId="10" fillId="0" borderId="0" xfId="0" applyNumberFormat="1" applyFont="1" applyAlignment="1">
      <alignment horizontal="left"/>
    </xf>
    <xf numFmtId="0" fontId="11" fillId="0" borderId="0" xfId="0" applyFont="1"/>
    <xf numFmtId="0" fontId="10"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6" fillId="0" borderId="0" xfId="0" applyFont="1"/>
    <xf numFmtId="0" fontId="17" fillId="0" borderId="0" xfId="3" applyFont="1"/>
    <xf numFmtId="0" fontId="17" fillId="0" borderId="0" xfId="3" applyFont="1" applyAlignment="1">
      <alignment horizontal="center" vertical="center"/>
    </xf>
    <xf numFmtId="0" fontId="18" fillId="0" borderId="0" xfId="0" applyFont="1" applyAlignment="1">
      <alignment horizontal="center" vertical="center"/>
    </xf>
    <xf numFmtId="0" fontId="19" fillId="0" borderId="0" xfId="0" applyFont="1"/>
    <xf numFmtId="0" fontId="20" fillId="3" borderId="0" xfId="0" applyFont="1" applyFill="1" applyAlignment="1">
      <alignment horizontal="left"/>
    </xf>
    <xf numFmtId="0" fontId="20" fillId="3" borderId="0" xfId="0" applyFont="1" applyFill="1" applyAlignment="1">
      <alignment horizontal="center"/>
    </xf>
    <xf numFmtId="164" fontId="9" fillId="0" borderId="0" xfId="1" applyNumberFormat="1" applyFont="1" applyBorder="1" applyAlignment="1">
      <alignment horizontal="center"/>
    </xf>
    <xf numFmtId="165" fontId="9" fillId="0" borderId="0" xfId="0" applyNumberFormat="1" applyFont="1" applyAlignment="1">
      <alignment horizontal="center"/>
    </xf>
    <xf numFmtId="0" fontId="9" fillId="2" borderId="0" xfId="1" applyNumberFormat="1" applyFont="1" applyFill="1" applyAlignment="1">
      <alignment horizontal="center"/>
    </xf>
    <xf numFmtId="166" fontId="9" fillId="0" borderId="0" xfId="0" applyNumberFormat="1" applyFont="1"/>
    <xf numFmtId="0" fontId="9" fillId="0" borderId="0" xfId="0" applyFont="1" applyAlignment="1">
      <alignment horizontal="center"/>
    </xf>
    <xf numFmtId="0" fontId="20" fillId="3" borderId="1" xfId="0" applyFont="1" applyFill="1" applyBorder="1"/>
    <xf numFmtId="0" fontId="20" fillId="3" borderId="1" xfId="0" applyFont="1" applyFill="1" applyBorder="1" applyAlignment="1">
      <alignment horizontal="center"/>
    </xf>
    <xf numFmtId="0" fontId="9" fillId="0" borderId="1" xfId="0" applyFont="1" applyBorder="1"/>
    <xf numFmtId="0" fontId="9" fillId="0" borderId="1" xfId="0" applyFont="1" applyBorder="1" applyAlignment="1">
      <alignment horizontal="center"/>
    </xf>
    <xf numFmtId="0" fontId="21" fillId="0" borderId="1" xfId="0" applyFont="1" applyBorder="1"/>
    <xf numFmtId="0" fontId="21" fillId="0" borderId="1" xfId="0" applyFont="1" applyBorder="1" applyAlignment="1">
      <alignment horizontal="center"/>
    </xf>
    <xf numFmtId="0" fontId="22" fillId="0" borderId="0" xfId="0" applyFont="1"/>
    <xf numFmtId="0" fontId="20" fillId="3" borderId="1" xfId="0" applyFont="1" applyFill="1" applyBorder="1" applyAlignment="1">
      <alignment horizontal="left"/>
    </xf>
    <xf numFmtId="4" fontId="9" fillId="0" borderId="1" xfId="0" applyNumberFormat="1" applyFont="1" applyBorder="1" applyAlignment="1">
      <alignment horizontal="center"/>
    </xf>
    <xf numFmtId="0" fontId="20" fillId="3" borderId="2" xfId="0" applyFont="1" applyFill="1" applyBorder="1" applyAlignment="1">
      <alignment horizontal="left"/>
    </xf>
    <xf numFmtId="0" fontId="20" fillId="3" borderId="2" xfId="0" applyFont="1" applyFill="1" applyBorder="1" applyAlignment="1">
      <alignment horizontal="center"/>
    </xf>
    <xf numFmtId="167" fontId="9" fillId="0" borderId="1" xfId="0" applyNumberFormat="1" applyFont="1" applyBorder="1" applyAlignment="1">
      <alignment horizontal="center"/>
    </xf>
    <xf numFmtId="0" fontId="23" fillId="0" borderId="0" xfId="0" applyFont="1"/>
    <xf numFmtId="0" fontId="23" fillId="0" borderId="0" xfId="0" applyFont="1" applyAlignment="1">
      <alignment horizontal="left"/>
    </xf>
    <xf numFmtId="0" fontId="20" fillId="3" borderId="5" xfId="0" applyFont="1" applyFill="1" applyBorder="1"/>
    <xf numFmtId="9" fontId="9" fillId="0" borderId="1" xfId="0" applyNumberFormat="1" applyFont="1" applyBorder="1" applyAlignment="1">
      <alignment horizontal="center"/>
    </xf>
    <xf numFmtId="0" fontId="9" fillId="0" borderId="1" xfId="0" applyFont="1" applyBorder="1" applyAlignment="1">
      <alignment horizontal="left"/>
    </xf>
    <xf numFmtId="9" fontId="9" fillId="0" borderId="1" xfId="2" applyFont="1" applyBorder="1" applyAlignment="1">
      <alignment horizontal="center"/>
    </xf>
    <xf numFmtId="0" fontId="20" fillId="3" borderId="4" xfId="0" applyFont="1" applyFill="1" applyBorder="1" applyAlignment="1">
      <alignment horizontal="center"/>
    </xf>
    <xf numFmtId="168" fontId="9" fillId="0" borderId="1" xfId="0" applyNumberFormat="1" applyFont="1" applyBorder="1" applyAlignment="1">
      <alignment horizontal="center"/>
    </xf>
    <xf numFmtId="168" fontId="9" fillId="0" borderId="0" xfId="0" applyNumberFormat="1" applyFont="1"/>
    <xf numFmtId="0" fontId="19" fillId="0" borderId="0" xfId="0" applyFont="1" applyAlignment="1">
      <alignment horizontal="left"/>
    </xf>
    <xf numFmtId="0" fontId="24" fillId="0" borderId="0" xfId="0" applyFont="1"/>
    <xf numFmtId="0" fontId="25" fillId="0" borderId="0" xfId="0" applyFont="1"/>
    <xf numFmtId="0" fontId="20" fillId="4" borderId="1" xfId="0" applyFont="1" applyFill="1" applyBorder="1" applyAlignment="1">
      <alignment horizontal="left"/>
    </xf>
    <xf numFmtId="0" fontId="20" fillId="4" borderId="1" xfId="0" applyFont="1" applyFill="1" applyBorder="1" applyAlignment="1">
      <alignment horizontal="center"/>
    </xf>
    <xf numFmtId="0" fontId="20" fillId="4" borderId="1" xfId="0" applyFont="1" applyFill="1" applyBorder="1"/>
    <xf numFmtId="169" fontId="9" fillId="0" borderId="1" xfId="0" applyNumberFormat="1" applyFont="1" applyBorder="1" applyAlignment="1">
      <alignment horizontal="center"/>
    </xf>
    <xf numFmtId="9" fontId="9" fillId="0" borderId="0" xfId="2" applyFont="1"/>
    <xf numFmtId="1" fontId="9" fillId="0" borderId="1" xfId="0" applyNumberFormat="1" applyFont="1" applyBorder="1" applyAlignment="1">
      <alignment horizontal="center"/>
    </xf>
    <xf numFmtId="169" fontId="9" fillId="0" borderId="0" xfId="0" applyNumberFormat="1" applyFont="1"/>
    <xf numFmtId="0" fontId="21" fillId="0" borderId="0" xfId="0" applyFont="1"/>
    <xf numFmtId="10" fontId="9" fillId="0" borderId="1" xfId="2" applyNumberFormat="1" applyFont="1" applyBorder="1"/>
    <xf numFmtId="0" fontId="23" fillId="0" borderId="1" xfId="0" applyFont="1" applyBorder="1"/>
    <xf numFmtId="3" fontId="9" fillId="0" borderId="1" xfId="0" applyNumberFormat="1" applyFont="1" applyBorder="1" applyAlignment="1">
      <alignment horizontal="center"/>
    </xf>
    <xf numFmtId="0" fontId="21" fillId="0" borderId="0" xfId="0" applyFont="1" applyAlignment="1">
      <alignment horizontal="center" vertical="center" wrapText="1"/>
    </xf>
    <xf numFmtId="3" fontId="20" fillId="0" borderId="0" xfId="0" applyNumberFormat="1" applyFont="1"/>
    <xf numFmtId="4" fontId="20" fillId="0" borderId="0" xfId="0" applyNumberFormat="1" applyFont="1"/>
    <xf numFmtId="2" fontId="26" fillId="0" borderId="3" xfId="0" applyNumberFormat="1" applyFont="1" applyBorder="1" applyAlignment="1">
      <alignment horizontal="center"/>
    </xf>
    <xf numFmtId="0" fontId="27" fillId="0" borderId="0" xfId="0" applyFont="1"/>
    <xf numFmtId="3" fontId="9" fillId="0" borderId="0" xfId="0" applyNumberFormat="1" applyFont="1"/>
    <xf numFmtId="0" fontId="20" fillId="4" borderId="3" xfId="0" applyFont="1" applyFill="1" applyBorder="1"/>
    <xf numFmtId="0" fontId="21" fillId="0" borderId="1" xfId="0" applyFont="1" applyBorder="1" applyAlignment="1">
      <alignment horizontal="center" vertical="center"/>
    </xf>
    <xf numFmtId="0" fontId="9" fillId="0" borderId="0" xfId="0" applyFont="1" applyAlignment="1">
      <alignment horizontal="left"/>
    </xf>
    <xf numFmtId="0" fontId="28" fillId="0" borderId="0" xfId="0" applyFont="1"/>
    <xf numFmtId="0" fontId="29" fillId="0" borderId="0" xfId="0" applyFont="1"/>
    <xf numFmtId="0" fontId="20" fillId="4" borderId="2" xfId="0" applyFont="1" applyFill="1" applyBorder="1"/>
    <xf numFmtId="4" fontId="9" fillId="0" borderId="1" xfId="0" applyNumberFormat="1" applyFont="1" applyBorder="1" applyAlignment="1">
      <alignment horizontal="center" vertical="center"/>
    </xf>
    <xf numFmtId="2" fontId="9" fillId="0" borderId="1" xfId="0" applyNumberFormat="1" applyFont="1" applyBorder="1" applyAlignment="1">
      <alignment horizontal="center"/>
    </xf>
    <xf numFmtId="0" fontId="30" fillId="4" borderId="2" xfId="0" applyFont="1" applyFill="1" applyBorder="1"/>
    <xf numFmtId="4" fontId="9" fillId="0" borderId="0" xfId="0" applyNumberFormat="1" applyFont="1"/>
    <xf numFmtId="2" fontId="9" fillId="0" borderId="0" xfId="0" applyNumberFormat="1" applyFont="1"/>
    <xf numFmtId="0" fontId="26" fillId="0" borderId="1" xfId="0" applyFont="1" applyBorder="1" applyAlignment="1">
      <alignment horizontal="left"/>
    </xf>
    <xf numFmtId="3" fontId="21" fillId="0" borderId="1" xfId="0" applyNumberFormat="1" applyFont="1" applyBorder="1" applyAlignment="1">
      <alignment horizontal="center"/>
    </xf>
    <xf numFmtId="168" fontId="17" fillId="0" borderId="0" xfId="3" applyNumberFormat="1" applyFont="1" applyAlignment="1">
      <alignment horizontal="center" vertical="center"/>
    </xf>
    <xf numFmtId="0" fontId="31" fillId="0" borderId="0" xfId="0" applyFont="1"/>
    <xf numFmtId="0" fontId="32" fillId="0" borderId="0" xfId="0" applyFont="1"/>
    <xf numFmtId="0" fontId="20" fillId="5" borderId="5" xfId="0" applyFont="1" applyFill="1" applyBorder="1" applyAlignment="1">
      <alignment horizontal="left"/>
    </xf>
    <xf numFmtId="0" fontId="20" fillId="5" borderId="1" xfId="0" applyFont="1" applyFill="1" applyBorder="1" applyAlignment="1">
      <alignment horizontal="center"/>
    </xf>
    <xf numFmtId="3" fontId="23" fillId="0" borderId="1" xfId="0" applyNumberFormat="1" applyFont="1" applyBorder="1" applyAlignment="1">
      <alignment horizontal="center"/>
    </xf>
    <xf numFmtId="4" fontId="23" fillId="0" borderId="1" xfId="0" applyNumberFormat="1" applyFont="1" applyBorder="1" applyAlignment="1">
      <alignment horizontal="center"/>
    </xf>
    <xf numFmtId="0" fontId="23" fillId="0" borderId="1" xfId="0" applyFont="1" applyBorder="1" applyAlignment="1">
      <alignment horizontal="center"/>
    </xf>
    <xf numFmtId="0" fontId="20" fillId="5" borderId="1" xfId="0" applyFont="1" applyFill="1" applyBorder="1"/>
    <xf numFmtId="0" fontId="20" fillId="5" borderId="6" xfId="0" applyFont="1" applyFill="1" applyBorder="1" applyAlignment="1">
      <alignment horizontal="center"/>
    </xf>
    <xf numFmtId="0" fontId="20" fillId="5" borderId="0" xfId="0" applyFont="1" applyFill="1" applyAlignment="1">
      <alignment horizontal="left"/>
    </xf>
    <xf numFmtId="0" fontId="20" fillId="5" borderId="0" xfId="0" applyFont="1" applyFill="1" applyAlignment="1">
      <alignment horizontal="center"/>
    </xf>
    <xf numFmtId="0" fontId="33" fillId="0" borderId="0" xfId="0" applyFont="1" applyAlignment="1">
      <alignment horizontal="left" vertical="center"/>
    </xf>
    <xf numFmtId="0" fontId="21" fillId="0" borderId="18" xfId="0" applyFont="1" applyBorder="1"/>
    <xf numFmtId="3" fontId="9" fillId="0" borderId="1" xfId="0" applyNumberFormat="1" applyFont="1" applyBorder="1"/>
    <xf numFmtId="0" fontId="34" fillId="0" borderId="0" xfId="0" applyFont="1"/>
    <xf numFmtId="0" fontId="20" fillId="5" borderId="10" xfId="0" applyFont="1" applyFill="1" applyBorder="1"/>
    <xf numFmtId="0" fontId="21" fillId="0" borderId="18" xfId="0" applyFont="1" applyBorder="1" applyAlignment="1">
      <alignment horizontal="left"/>
    </xf>
    <xf numFmtId="0" fontId="21" fillId="0" borderId="1" xfId="0" applyFont="1" applyBorder="1" applyAlignment="1">
      <alignment horizontal="left"/>
    </xf>
    <xf numFmtId="10" fontId="9" fillId="0" borderId="0" xfId="0" applyNumberFormat="1" applyFont="1"/>
    <xf numFmtId="0" fontId="20" fillId="5" borderId="10" xfId="0" applyFont="1" applyFill="1" applyBorder="1" applyAlignment="1">
      <alignment horizontal="center"/>
    </xf>
    <xf numFmtId="0" fontId="35" fillId="0" borderId="0" xfId="0" applyFont="1"/>
    <xf numFmtId="1" fontId="20" fillId="5" borderId="1" xfId="0" applyNumberFormat="1" applyFont="1" applyFill="1" applyBorder="1" applyAlignment="1">
      <alignment horizontal="center"/>
    </xf>
    <xf numFmtId="1" fontId="9" fillId="0" borderId="0" xfId="0" applyNumberFormat="1" applyFont="1" applyAlignment="1">
      <alignment horizontal="center"/>
    </xf>
    <xf numFmtId="1" fontId="21" fillId="0" borderId="0" xfId="0" applyNumberFormat="1" applyFont="1" applyAlignment="1">
      <alignment horizontal="center"/>
    </xf>
    <xf numFmtId="0" fontId="36" fillId="0" borderId="0" xfId="0" applyFont="1"/>
    <xf numFmtId="0" fontId="9" fillId="0" borderId="0" xfId="0" applyFont="1" applyAlignment="1">
      <alignment horizontal="center" vertical="center"/>
    </xf>
    <xf numFmtId="0" fontId="39" fillId="6" borderId="0" xfId="0" applyFont="1" applyFill="1" applyAlignment="1">
      <alignment horizontal="center" vertical="center"/>
    </xf>
    <xf numFmtId="0" fontId="38" fillId="6" borderId="3" xfId="0" applyFont="1" applyFill="1" applyBorder="1" applyAlignment="1">
      <alignment horizontal="center" vertical="center"/>
    </xf>
    <xf numFmtId="0" fontId="38" fillId="6" borderId="6" xfId="0" applyFont="1" applyFill="1" applyBorder="1" applyAlignment="1">
      <alignment horizontal="center" vertical="center"/>
    </xf>
    <xf numFmtId="0" fontId="39" fillId="0" borderId="0" xfId="0" applyFont="1"/>
    <xf numFmtId="0" fontId="39" fillId="0" borderId="8" xfId="0" applyFont="1" applyBorder="1"/>
    <xf numFmtId="0" fontId="39" fillId="0" borderId="6" xfId="0" applyFont="1" applyBorder="1"/>
    <xf numFmtId="0" fontId="41" fillId="0" borderId="0" xfId="0" applyFont="1"/>
    <xf numFmtId="0" fontId="42" fillId="0" borderId="0" xfId="0" applyFont="1"/>
    <xf numFmtId="3" fontId="9" fillId="0" borderId="12" xfId="0" applyNumberFormat="1" applyFont="1" applyBorder="1" applyAlignment="1">
      <alignment horizontal="center" vertical="center"/>
    </xf>
    <xf numFmtId="3" fontId="9" fillId="0" borderId="12" xfId="0" applyNumberFormat="1" applyFont="1" applyBorder="1" applyAlignment="1">
      <alignment horizontal="center"/>
    </xf>
    <xf numFmtId="3" fontId="23" fillId="0" borderId="12" xfId="0" applyNumberFormat="1" applyFont="1" applyBorder="1" applyAlignment="1">
      <alignment horizontal="center" vertical="center"/>
    </xf>
    <xf numFmtId="0" fontId="21" fillId="0" borderId="0" xfId="0" applyFont="1" applyAlignment="1">
      <alignment horizontal="left"/>
    </xf>
    <xf numFmtId="0" fontId="39" fillId="0" borderId="7" xfId="0" applyFont="1" applyBorder="1"/>
    <xf numFmtId="0" fontId="43" fillId="0" borderId="0" xfId="0" applyFont="1"/>
    <xf numFmtId="3" fontId="23" fillId="0" borderId="0" xfId="0" applyNumberFormat="1" applyFont="1" applyAlignment="1">
      <alignment horizontal="center" vertical="center"/>
    </xf>
    <xf numFmtId="1" fontId="23" fillId="0" borderId="12"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12" xfId="0" applyFont="1" applyBorder="1" applyAlignment="1">
      <alignment horizontal="center" vertical="center"/>
    </xf>
    <xf numFmtId="0" fontId="23" fillId="0" borderId="0" xfId="0" applyFont="1" applyAlignment="1">
      <alignment horizontal="center" vertical="center"/>
    </xf>
    <xf numFmtId="0" fontId="20" fillId="4" borderId="0" xfId="0" applyFont="1" applyFill="1" applyAlignment="1">
      <alignment horizontal="left"/>
    </xf>
    <xf numFmtId="3" fontId="20" fillId="4" borderId="12" xfId="0" applyNumberFormat="1" applyFont="1" applyFill="1" applyBorder="1" applyAlignment="1">
      <alignment horizontal="center" vertical="center"/>
    </xf>
    <xf numFmtId="3" fontId="20" fillId="4" borderId="0" xfId="0" applyNumberFormat="1" applyFont="1" applyFill="1" applyAlignment="1">
      <alignment horizontal="center" vertical="center"/>
    </xf>
    <xf numFmtId="0" fontId="20" fillId="4" borderId="12" xfId="0" applyFont="1" applyFill="1" applyBorder="1" applyAlignment="1">
      <alignment horizontal="center" vertical="center"/>
    </xf>
    <xf numFmtId="0" fontId="20" fillId="4" borderId="0" xfId="0" applyFont="1" applyFill="1" applyAlignment="1">
      <alignment horizontal="center" vertical="center"/>
    </xf>
    <xf numFmtId="0" fontId="20" fillId="10" borderId="0" xfId="0" applyFont="1" applyFill="1" applyAlignment="1">
      <alignment horizontal="left"/>
    </xf>
    <xf numFmtId="0" fontId="9" fillId="0" borderId="12" xfId="0" applyFont="1" applyBorder="1" applyAlignment="1">
      <alignment horizontal="center" vertical="center"/>
    </xf>
    <xf numFmtId="3" fontId="9" fillId="0" borderId="0" xfId="0" applyNumberFormat="1" applyFont="1" applyAlignment="1">
      <alignment horizontal="center"/>
    </xf>
    <xf numFmtId="0" fontId="26" fillId="0" borderId="0" xfId="0" applyFont="1" applyAlignment="1">
      <alignment horizontal="left"/>
    </xf>
    <xf numFmtId="3" fontId="26" fillId="0" borderId="0" xfId="0" applyNumberFormat="1" applyFont="1" applyAlignment="1">
      <alignment horizontal="center" vertical="center"/>
    </xf>
    <xf numFmtId="3" fontId="46" fillId="0" borderId="0" xfId="0" applyNumberFormat="1" applyFont="1" applyAlignment="1">
      <alignment horizontal="center" vertical="center"/>
    </xf>
    <xf numFmtId="0" fontId="47" fillId="0" borderId="0" xfId="0" applyFont="1"/>
    <xf numFmtId="0" fontId="23" fillId="0" borderId="10" xfId="0" applyFont="1" applyBorder="1" applyAlignment="1">
      <alignment horizontal="center" vertical="center"/>
    </xf>
    <xf numFmtId="3" fontId="23" fillId="0" borderId="10" xfId="0" applyNumberFormat="1" applyFont="1" applyBorder="1" applyAlignment="1">
      <alignment horizontal="center" vertical="center"/>
    </xf>
    <xf numFmtId="3" fontId="20" fillId="4" borderId="10" xfId="0" applyNumberFormat="1" applyFont="1" applyFill="1" applyBorder="1" applyAlignment="1">
      <alignment horizontal="center" vertical="center"/>
    </xf>
    <xf numFmtId="9" fontId="9" fillId="0" borderId="0" xfId="0" applyNumberFormat="1" applyFont="1" applyAlignment="1">
      <alignment horizontal="center" vertical="center"/>
    </xf>
    <xf numFmtId="3" fontId="9" fillId="0" borderId="0" xfId="0" applyNumberFormat="1" applyFont="1" applyAlignment="1">
      <alignment horizontal="center" vertical="center"/>
    </xf>
    <xf numFmtId="0" fontId="20" fillId="4" borderId="0" xfId="0" applyFont="1" applyFill="1"/>
    <xf numFmtId="0" fontId="21" fillId="0" borderId="0" xfId="0" applyFont="1" applyAlignment="1">
      <alignment horizontal="center" vertical="center"/>
    </xf>
    <xf numFmtId="0" fontId="46" fillId="0" borderId="0" xfId="0" applyFont="1" applyAlignment="1">
      <alignment horizontal="center" vertical="center"/>
    </xf>
    <xf numFmtId="0" fontId="50" fillId="0" borderId="0" xfId="0" applyFont="1" applyAlignment="1">
      <alignment horizontal="center" vertical="center"/>
    </xf>
    <xf numFmtId="3" fontId="21" fillId="0" borderId="0" xfId="0" applyNumberFormat="1" applyFont="1" applyAlignment="1">
      <alignment horizontal="center" vertical="center"/>
    </xf>
    <xf numFmtId="3" fontId="51" fillId="0" borderId="0" xfId="0" applyNumberFormat="1" applyFont="1" applyAlignment="1">
      <alignment horizontal="center" vertical="center"/>
    </xf>
    <xf numFmtId="1" fontId="21" fillId="0" borderId="0" xfId="0" applyNumberFormat="1" applyFont="1" applyAlignment="1">
      <alignment horizontal="center" vertical="center"/>
    </xf>
    <xf numFmtId="1" fontId="46" fillId="0" borderId="0" xfId="0" applyNumberFormat="1" applyFont="1" applyAlignment="1">
      <alignment horizontal="center" vertical="center"/>
    </xf>
    <xf numFmtId="0" fontId="37" fillId="0" borderId="0" xfId="0" applyFont="1"/>
    <xf numFmtId="3" fontId="9" fillId="0" borderId="10" xfId="0" applyNumberFormat="1" applyFont="1" applyBorder="1" applyAlignment="1">
      <alignment horizontal="center" vertical="center"/>
    </xf>
    <xf numFmtId="0" fontId="9" fillId="0" borderId="10" xfId="0" applyFont="1" applyBorder="1" applyAlignment="1">
      <alignment horizontal="center" vertical="center"/>
    </xf>
    <xf numFmtId="0" fontId="21" fillId="0" borderId="7" xfId="0" applyFont="1" applyBorder="1" applyAlignment="1">
      <alignment vertical="center"/>
    </xf>
    <xf numFmtId="0" fontId="20" fillId="8" borderId="15" xfId="0" applyFont="1" applyFill="1" applyBorder="1" applyAlignment="1">
      <alignment horizontal="center" vertical="center"/>
    </xf>
    <xf numFmtId="0" fontId="20" fillId="8" borderId="17" xfId="0" applyFont="1" applyFill="1" applyBorder="1" applyAlignment="1">
      <alignment horizontal="center" vertical="center"/>
    </xf>
    <xf numFmtId="0" fontId="20" fillId="8" borderId="13" xfId="0" applyFont="1" applyFill="1" applyBorder="1" applyAlignment="1">
      <alignment horizontal="center" vertical="center"/>
    </xf>
    <xf numFmtId="2" fontId="9" fillId="0" borderId="0" xfId="0" applyNumberFormat="1" applyFont="1" applyAlignment="1">
      <alignment horizontal="center" vertical="center"/>
    </xf>
    <xf numFmtId="0" fontId="20" fillId="8" borderId="16" xfId="0" applyFont="1" applyFill="1" applyBorder="1" applyAlignment="1">
      <alignment horizontal="center" vertical="center"/>
    </xf>
    <xf numFmtId="0" fontId="21" fillId="0" borderId="10" xfId="0" applyFont="1" applyBorder="1" applyAlignment="1">
      <alignment horizontal="left"/>
    </xf>
    <xf numFmtId="0" fontId="20" fillId="4" borderId="10" xfId="0" applyFont="1" applyFill="1" applyBorder="1" applyAlignment="1">
      <alignment horizontal="left"/>
    </xf>
    <xf numFmtId="0" fontId="52" fillId="0" borderId="0" xfId="0" applyFont="1"/>
    <xf numFmtId="0" fontId="20" fillId="5" borderId="1" xfId="0" applyFont="1" applyFill="1" applyBorder="1" applyAlignment="1">
      <alignment horizontal="center" vertical="center"/>
    </xf>
    <xf numFmtId="0" fontId="20" fillId="5" borderId="10" xfId="0" applyFont="1" applyFill="1" applyBorder="1" applyAlignment="1">
      <alignment horizontal="left"/>
    </xf>
    <xf numFmtId="3" fontId="20" fillId="5" borderId="6" xfId="0" applyNumberFormat="1" applyFont="1" applyFill="1" applyBorder="1" applyAlignment="1">
      <alignment horizontal="center" vertical="center"/>
    </xf>
    <xf numFmtId="0" fontId="0" fillId="11" borderId="0" xfId="0" applyFill="1"/>
    <xf numFmtId="2" fontId="21" fillId="0" borderId="1" xfId="0" applyNumberFormat="1" applyFont="1" applyBorder="1" applyAlignment="1">
      <alignment horizontal="center"/>
    </xf>
    <xf numFmtId="0" fontId="20" fillId="3" borderId="3" xfId="0" applyFont="1" applyFill="1" applyBorder="1"/>
    <xf numFmtId="3" fontId="0" fillId="0" borderId="0" xfId="0" applyNumberFormat="1" applyAlignment="1">
      <alignment horizontal="center" vertical="center"/>
    </xf>
    <xf numFmtId="3" fontId="9" fillId="0" borderId="18" xfId="0" applyNumberFormat="1" applyFont="1" applyBorder="1" applyAlignment="1">
      <alignment horizontal="center" vertical="center"/>
    </xf>
    <xf numFmtId="0" fontId="0" fillId="0" borderId="1" xfId="0" applyBorder="1"/>
    <xf numFmtId="3" fontId="26" fillId="0" borderId="3" xfId="0" applyNumberFormat="1" applyFont="1" applyBorder="1" applyAlignment="1">
      <alignment horizontal="center"/>
    </xf>
    <xf numFmtId="10" fontId="9" fillId="0" borderId="1" xfId="0" applyNumberFormat="1" applyFont="1" applyBorder="1" applyAlignment="1">
      <alignment horizontal="center"/>
    </xf>
    <xf numFmtId="2" fontId="9" fillId="0" borderId="1" xfId="0" applyNumberFormat="1" applyFont="1" applyBorder="1" applyAlignment="1">
      <alignment horizontal="center" vertical="center"/>
    </xf>
    <xf numFmtId="0" fontId="53" fillId="0" borderId="0" xfId="0" applyFont="1"/>
    <xf numFmtId="167" fontId="21" fillId="0" borderId="1" xfId="0" applyNumberFormat="1" applyFont="1" applyBorder="1" applyAlignment="1">
      <alignment horizontal="center"/>
    </xf>
    <xf numFmtId="0" fontId="20" fillId="3" borderId="16" xfId="0" applyFont="1" applyFill="1" applyBorder="1" applyAlignment="1">
      <alignment vertical="center"/>
    </xf>
    <xf numFmtId="3" fontId="20" fillId="10" borderId="19" xfId="0" applyNumberFormat="1" applyFont="1" applyFill="1" applyBorder="1" applyAlignment="1">
      <alignment horizontal="center"/>
    </xf>
    <xf numFmtId="3" fontId="20" fillId="10" borderId="0" xfId="0" applyNumberFormat="1" applyFont="1" applyFill="1" applyAlignment="1">
      <alignment horizontal="center"/>
    </xf>
    <xf numFmtId="3" fontId="20" fillId="5" borderId="16" xfId="0" applyNumberFormat="1" applyFont="1" applyFill="1" applyBorder="1" applyAlignment="1">
      <alignment horizontal="center" vertical="center"/>
    </xf>
    <xf numFmtId="0" fontId="21" fillId="0" borderId="10" xfId="0" applyFont="1" applyBorder="1"/>
    <xf numFmtId="3" fontId="20" fillId="5" borderId="0" xfId="0" applyNumberFormat="1" applyFont="1" applyFill="1" applyAlignment="1">
      <alignment horizontal="center" vertical="center"/>
    </xf>
    <xf numFmtId="3" fontId="20" fillId="5" borderId="10" xfId="0" applyNumberFormat="1" applyFont="1" applyFill="1" applyBorder="1" applyAlignment="1">
      <alignment horizontal="center" vertical="center"/>
    </xf>
    <xf numFmtId="0" fontId="38" fillId="12" borderId="0" xfId="0" applyFont="1" applyFill="1" applyAlignment="1">
      <alignment horizontal="center" vertical="center"/>
    </xf>
    <xf numFmtId="0" fontId="38" fillId="12" borderId="0" xfId="0" applyFont="1" applyFill="1" applyAlignment="1">
      <alignment horizontal="center"/>
    </xf>
    <xf numFmtId="0" fontId="20" fillId="5" borderId="0" xfId="0" applyFont="1" applyFill="1" applyAlignment="1">
      <alignment horizontal="center" vertical="center"/>
    </xf>
    <xf numFmtId="0" fontId="20" fillId="5" borderId="12" xfId="0" applyFont="1" applyFill="1" applyBorder="1" applyAlignment="1">
      <alignment horizontal="center" vertical="center"/>
    </xf>
    <xf numFmtId="0" fontId="20" fillId="5" borderId="5" xfId="0" applyFont="1" applyFill="1" applyBorder="1" applyAlignment="1">
      <alignment horizontal="center" vertical="center"/>
    </xf>
    <xf numFmtId="2" fontId="9" fillId="0" borderId="18" xfId="0" applyNumberFormat="1" applyFont="1" applyBorder="1" applyAlignment="1">
      <alignment horizontal="center" vertical="center"/>
    </xf>
    <xf numFmtId="0" fontId="9" fillId="0" borderId="18" xfId="0" applyFont="1" applyBorder="1" applyAlignment="1">
      <alignment horizontal="center" vertical="center"/>
    </xf>
    <xf numFmtId="0" fontId="9" fillId="0" borderId="1" xfId="0" applyFont="1" applyBorder="1" applyAlignment="1">
      <alignment horizontal="center" vertical="center"/>
    </xf>
    <xf numFmtId="3" fontId="9" fillId="0" borderId="1" xfId="0" applyNumberFormat="1" applyFont="1" applyBorder="1" applyAlignment="1">
      <alignment horizontal="center" vertical="center"/>
    </xf>
    <xf numFmtId="0" fontId="20" fillId="4" borderId="2" xfId="0" applyFont="1" applyFill="1" applyBorder="1" applyAlignment="1">
      <alignment horizontal="center" vertical="center"/>
    </xf>
    <xf numFmtId="0" fontId="0" fillId="0" borderId="1" xfId="0" applyBorder="1" applyAlignment="1">
      <alignment horizontal="center"/>
    </xf>
    <xf numFmtId="167" fontId="0" fillId="0" borderId="0" xfId="0" applyNumberFormat="1"/>
    <xf numFmtId="2" fontId="0" fillId="0" borderId="1" xfId="0" applyNumberFormat="1" applyBorder="1" applyAlignment="1">
      <alignment horizontal="center"/>
    </xf>
    <xf numFmtId="3" fontId="0" fillId="0" borderId="1" xfId="0" applyNumberFormat="1" applyBorder="1" applyAlignment="1">
      <alignment horizontal="center"/>
    </xf>
    <xf numFmtId="0" fontId="56" fillId="0" borderId="0" xfId="0" applyFont="1"/>
    <xf numFmtId="0" fontId="41" fillId="0" borderId="0" xfId="0" applyFont="1" applyAlignment="1">
      <alignment horizontal="center" vertical="center"/>
    </xf>
    <xf numFmtId="1" fontId="41" fillId="0" borderId="5" xfId="0" applyNumberFormat="1" applyFont="1" applyBorder="1" applyAlignment="1">
      <alignment horizontal="center" vertical="center"/>
    </xf>
    <xf numFmtId="168" fontId="41" fillId="0" borderId="3" xfId="2" applyNumberFormat="1" applyFont="1" applyBorder="1" applyAlignment="1">
      <alignment horizontal="center" vertical="center"/>
    </xf>
    <xf numFmtId="0" fontId="41" fillId="0" borderId="6" xfId="0" applyFont="1" applyBorder="1" applyAlignment="1">
      <alignment horizontal="center" vertical="center"/>
    </xf>
    <xf numFmtId="3" fontId="41" fillId="0" borderId="5" xfId="0" applyNumberFormat="1" applyFont="1" applyBorder="1" applyAlignment="1">
      <alignment horizontal="center" vertical="center"/>
    </xf>
    <xf numFmtId="0" fontId="41" fillId="0" borderId="5" xfId="0" applyFont="1" applyBorder="1" applyAlignment="1">
      <alignment horizontal="center" vertical="center"/>
    </xf>
    <xf numFmtId="0" fontId="41" fillId="0" borderId="2" xfId="0" applyFont="1" applyBorder="1" applyAlignment="1">
      <alignment horizontal="center"/>
    </xf>
    <xf numFmtId="0" fontId="38" fillId="9" borderId="6" xfId="0" applyFont="1" applyFill="1" applyBorder="1" applyAlignment="1">
      <alignment horizontal="center" vertical="center"/>
    </xf>
    <xf numFmtId="3" fontId="38" fillId="9" borderId="5" xfId="0" applyNumberFormat="1" applyFont="1" applyFill="1" applyBorder="1" applyAlignment="1">
      <alignment horizontal="center" vertical="center"/>
    </xf>
    <xf numFmtId="168" fontId="38" fillId="9" borderId="3" xfId="2" applyNumberFormat="1" applyFont="1" applyFill="1" applyBorder="1" applyAlignment="1">
      <alignment horizontal="center" vertical="center"/>
    </xf>
    <xf numFmtId="3" fontId="38" fillId="9" borderId="2" xfId="0" applyNumberFormat="1" applyFont="1" applyFill="1" applyBorder="1" applyAlignment="1">
      <alignment horizontal="center"/>
    </xf>
    <xf numFmtId="3" fontId="41" fillId="0" borderId="2" xfId="0" applyNumberFormat="1" applyFont="1" applyBorder="1" applyAlignment="1">
      <alignment horizontal="center"/>
    </xf>
    <xf numFmtId="0" fontId="38" fillId="9" borderId="5" xfId="0" applyFont="1" applyFill="1" applyBorder="1" applyAlignment="1">
      <alignment horizontal="center" vertical="center"/>
    </xf>
    <xf numFmtId="0" fontId="41" fillId="0" borderId="2" xfId="0" applyFont="1" applyBorder="1" applyAlignment="1">
      <alignment horizontal="center" vertical="center"/>
    </xf>
    <xf numFmtId="1" fontId="38" fillId="9" borderId="5" xfId="0" applyNumberFormat="1" applyFont="1" applyFill="1" applyBorder="1" applyAlignment="1">
      <alignment horizontal="center" vertical="center"/>
    </xf>
    <xf numFmtId="0" fontId="38" fillId="9" borderId="2" xfId="0" applyFont="1" applyFill="1" applyBorder="1" applyAlignment="1">
      <alignment horizontal="center"/>
    </xf>
    <xf numFmtId="1" fontId="41" fillId="0" borderId="2" xfId="0" applyNumberFormat="1" applyFont="1" applyBorder="1" applyAlignment="1">
      <alignment horizontal="center"/>
    </xf>
    <xf numFmtId="3" fontId="41" fillId="0" borderId="2" xfId="0" applyNumberFormat="1" applyFont="1" applyBorder="1" applyAlignment="1">
      <alignment horizontal="center" vertical="center"/>
    </xf>
    <xf numFmtId="1" fontId="41" fillId="0" borderId="2" xfId="0" applyNumberFormat="1" applyFont="1" applyBorder="1" applyAlignment="1">
      <alignment horizontal="center" vertical="center"/>
    </xf>
    <xf numFmtId="168" fontId="41" fillId="0" borderId="6" xfId="2" applyNumberFormat="1" applyFont="1" applyBorder="1" applyAlignment="1">
      <alignment horizontal="center" vertical="center"/>
    </xf>
    <xf numFmtId="0" fontId="41" fillId="0" borderId="3" xfId="0" applyFont="1" applyBorder="1" applyAlignment="1">
      <alignment horizontal="center" vertical="center"/>
    </xf>
    <xf numFmtId="0" fontId="38" fillId="7" borderId="6" xfId="0" applyFont="1" applyFill="1" applyBorder="1" applyAlignment="1">
      <alignment horizontal="center" vertical="center"/>
    </xf>
    <xf numFmtId="168" fontId="38" fillId="7" borderId="3" xfId="2" applyNumberFormat="1" applyFont="1" applyFill="1" applyBorder="1" applyAlignment="1">
      <alignment horizontal="center" vertical="center"/>
    </xf>
    <xf numFmtId="3" fontId="38" fillId="7" borderId="5" xfId="0" applyNumberFormat="1" applyFont="1" applyFill="1" applyBorder="1" applyAlignment="1">
      <alignment horizontal="center" vertical="center"/>
    </xf>
    <xf numFmtId="3" fontId="38" fillId="7" borderId="2" xfId="0" applyNumberFormat="1" applyFont="1" applyFill="1" applyBorder="1" applyAlignment="1">
      <alignment horizontal="center"/>
    </xf>
    <xf numFmtId="0" fontId="38" fillId="6" borderId="1" xfId="0" applyFont="1" applyFill="1" applyBorder="1"/>
    <xf numFmtId="0" fontId="38" fillId="6" borderId="1" xfId="0" applyFont="1" applyFill="1" applyBorder="1" applyAlignment="1">
      <alignment horizontal="center" vertical="center"/>
    </xf>
    <xf numFmtId="3" fontId="38" fillId="6" borderId="1" xfId="0" applyNumberFormat="1" applyFont="1" applyFill="1" applyBorder="1" applyAlignment="1">
      <alignment horizontal="center" vertical="center"/>
    </xf>
    <xf numFmtId="168" fontId="38" fillId="6" borderId="1" xfId="2" applyNumberFormat="1" applyFont="1" applyFill="1" applyBorder="1" applyAlignment="1">
      <alignment horizontal="center" vertical="center"/>
    </xf>
    <xf numFmtId="3" fontId="38" fillId="6" borderId="1" xfId="0" applyNumberFormat="1" applyFont="1" applyFill="1" applyBorder="1" applyAlignment="1">
      <alignment horizontal="center"/>
    </xf>
    <xf numFmtId="0" fontId="58" fillId="6" borderId="1" xfId="0" applyFont="1" applyFill="1" applyBorder="1" applyAlignment="1">
      <alignment horizontal="center" vertical="center"/>
    </xf>
    <xf numFmtId="3" fontId="41" fillId="0" borderId="12" xfId="0" applyNumberFormat="1" applyFont="1" applyBorder="1" applyAlignment="1">
      <alignment horizontal="center" vertical="center"/>
    </xf>
    <xf numFmtId="9" fontId="41" fillId="0" borderId="10" xfId="0" applyNumberFormat="1" applyFont="1" applyBorder="1" applyAlignment="1">
      <alignment horizontal="center" vertical="center"/>
    </xf>
    <xf numFmtId="0" fontId="59" fillId="0" borderId="0" xfId="0" applyFont="1"/>
    <xf numFmtId="0" fontId="39" fillId="0" borderId="0" xfId="0" applyFont="1" applyAlignment="1">
      <alignment horizontal="left"/>
    </xf>
    <xf numFmtId="0" fontId="38" fillId="6" borderId="0" xfId="0" applyFont="1" applyFill="1"/>
    <xf numFmtId="3" fontId="38" fillId="6" borderId="0" xfId="0" applyNumberFormat="1" applyFont="1" applyFill="1" applyAlignment="1">
      <alignment horizontal="center" vertical="center"/>
    </xf>
    <xf numFmtId="9" fontId="38" fillId="6" borderId="0" xfId="2" applyFont="1" applyFill="1" applyAlignment="1">
      <alignment horizontal="center" vertical="center"/>
    </xf>
    <xf numFmtId="9" fontId="38" fillId="6" borderId="10" xfId="2" applyFont="1" applyFill="1" applyBorder="1" applyAlignment="1">
      <alignment horizontal="center" vertical="center"/>
    </xf>
    <xf numFmtId="0" fontId="38" fillId="12" borderId="1" xfId="0" applyFont="1" applyFill="1" applyBorder="1" applyAlignment="1">
      <alignment horizontal="center" vertical="center"/>
    </xf>
    <xf numFmtId="0" fontId="60" fillId="12" borderId="6" xfId="0" applyFont="1" applyFill="1" applyBorder="1" applyAlignment="1">
      <alignment horizontal="center" vertical="center"/>
    </xf>
    <xf numFmtId="9" fontId="23" fillId="0" borderId="12" xfId="2" applyFont="1" applyBorder="1" applyAlignment="1">
      <alignment horizontal="center" vertical="center"/>
    </xf>
    <xf numFmtId="9" fontId="23" fillId="0" borderId="0" xfId="2" applyFont="1" applyAlignment="1">
      <alignment horizontal="center" vertical="center"/>
    </xf>
    <xf numFmtId="0" fontId="38" fillId="12" borderId="0" xfId="0" applyFont="1" applyFill="1" applyAlignment="1">
      <alignment horizontal="left"/>
    </xf>
    <xf numFmtId="3" fontId="38" fillId="12" borderId="12" xfId="0" applyNumberFormat="1" applyFont="1" applyFill="1" applyBorder="1" applyAlignment="1">
      <alignment horizontal="center" vertical="center"/>
    </xf>
    <xf numFmtId="3" fontId="38" fillId="12" borderId="0" xfId="0" applyNumberFormat="1" applyFont="1" applyFill="1" applyAlignment="1">
      <alignment horizontal="center" vertical="center"/>
    </xf>
    <xf numFmtId="9" fontId="38" fillId="12" borderId="12" xfId="2" applyFont="1" applyFill="1" applyBorder="1" applyAlignment="1">
      <alignment horizontal="center" vertical="center"/>
    </xf>
    <xf numFmtId="9" fontId="38" fillId="12" borderId="0" xfId="2" applyFont="1" applyFill="1" applyAlignment="1">
      <alignment horizontal="center" vertical="center"/>
    </xf>
    <xf numFmtId="0" fontId="38" fillId="12" borderId="5" xfId="0" applyFont="1" applyFill="1" applyBorder="1" applyAlignment="1">
      <alignment horizontal="center" vertical="center"/>
    </xf>
    <xf numFmtId="0" fontId="60" fillId="12" borderId="5" xfId="0" applyFont="1" applyFill="1" applyBorder="1" applyAlignment="1">
      <alignment horizontal="center" vertical="center"/>
    </xf>
    <xf numFmtId="9" fontId="23" fillId="0" borderId="12" xfId="0" applyNumberFormat="1" applyFont="1" applyBorder="1" applyAlignment="1">
      <alignment horizontal="center" vertical="center"/>
    </xf>
    <xf numFmtId="1" fontId="38" fillId="12" borderId="12" xfId="0" applyNumberFormat="1" applyFont="1" applyFill="1" applyBorder="1" applyAlignment="1">
      <alignment horizontal="center" vertical="center"/>
    </xf>
    <xf numFmtId="1" fontId="38" fillId="12" borderId="19" xfId="0" applyNumberFormat="1" applyFont="1" applyFill="1" applyBorder="1" applyAlignment="1">
      <alignment horizontal="center" vertical="center"/>
    </xf>
    <xf numFmtId="9" fontId="20" fillId="4" borderId="12" xfId="2" applyFont="1" applyFill="1" applyBorder="1" applyAlignment="1">
      <alignment horizontal="center" vertical="center"/>
    </xf>
    <xf numFmtId="9" fontId="20" fillId="4" borderId="0" xfId="2" applyFont="1" applyFill="1" applyAlignment="1">
      <alignment horizontal="center" vertical="center"/>
    </xf>
    <xf numFmtId="9" fontId="58" fillId="12" borderId="12" xfId="0" applyNumberFormat="1" applyFont="1" applyFill="1" applyBorder="1" applyAlignment="1">
      <alignment horizontal="center" vertical="center"/>
    </xf>
    <xf numFmtId="9" fontId="38" fillId="12" borderId="12" xfId="0" applyNumberFormat="1" applyFont="1" applyFill="1" applyBorder="1" applyAlignment="1">
      <alignment horizontal="center" vertical="center"/>
    </xf>
    <xf numFmtId="0" fontId="38" fillId="12" borderId="6" xfId="0" applyFont="1" applyFill="1" applyBorder="1" applyAlignment="1">
      <alignment horizontal="center" vertical="center"/>
    </xf>
    <xf numFmtId="0" fontId="60" fillId="12" borderId="0" xfId="0" applyFont="1" applyFill="1" applyAlignment="1">
      <alignment horizontal="center" vertical="center"/>
    </xf>
    <xf numFmtId="1" fontId="41" fillId="0" borderId="12" xfId="0" applyNumberFormat="1" applyFont="1" applyBorder="1" applyAlignment="1">
      <alignment horizontal="center" vertical="center"/>
    </xf>
    <xf numFmtId="0" fontId="38" fillId="13" borderId="0" xfId="0" applyFont="1" applyFill="1" applyAlignment="1">
      <alignment horizontal="left"/>
    </xf>
    <xf numFmtId="0" fontId="58" fillId="13" borderId="12" xfId="0" applyFont="1" applyFill="1" applyBorder="1" applyAlignment="1">
      <alignment horizontal="center" vertical="center"/>
    </xf>
    <xf numFmtId="9" fontId="58" fillId="13" borderId="12" xfId="0" applyNumberFormat="1" applyFont="1" applyFill="1" applyBorder="1" applyAlignment="1">
      <alignment horizontal="center" vertical="center"/>
    </xf>
    <xf numFmtId="3" fontId="58" fillId="13" borderId="12" xfId="0" applyNumberFormat="1" applyFont="1" applyFill="1" applyBorder="1" applyAlignment="1">
      <alignment horizontal="center" vertical="center"/>
    </xf>
    <xf numFmtId="1" fontId="58" fillId="13" borderId="12" xfId="0" applyNumberFormat="1" applyFont="1" applyFill="1" applyBorder="1" applyAlignment="1">
      <alignment horizontal="center" vertical="center"/>
    </xf>
    <xf numFmtId="9" fontId="58" fillId="13" borderId="12" xfId="2" applyFont="1" applyFill="1" applyBorder="1" applyAlignment="1">
      <alignment horizontal="center" vertical="center"/>
    </xf>
    <xf numFmtId="9" fontId="23" fillId="0" borderId="12" xfId="2" applyFont="1" applyFill="1" applyBorder="1" applyAlignment="1">
      <alignment horizontal="center" vertical="center"/>
    </xf>
    <xf numFmtId="9" fontId="38" fillId="12" borderId="19" xfId="2" applyFont="1" applyFill="1" applyBorder="1" applyAlignment="1">
      <alignment horizontal="center" vertical="center"/>
    </xf>
    <xf numFmtId="9" fontId="38" fillId="12" borderId="0" xfId="2" applyFont="1" applyFill="1" applyAlignment="1">
      <alignment horizontal="center"/>
    </xf>
    <xf numFmtId="0" fontId="41" fillId="0" borderId="12" xfId="0" applyFont="1" applyBorder="1" applyAlignment="1">
      <alignment horizontal="center" vertical="center"/>
    </xf>
    <xf numFmtId="9" fontId="23" fillId="0" borderId="12" xfId="2" applyFont="1" applyBorder="1" applyAlignment="1">
      <alignment horizontal="center"/>
    </xf>
    <xf numFmtId="169" fontId="41" fillId="0" borderId="12" xfId="0" applyNumberFormat="1" applyFont="1" applyBorder="1" applyAlignment="1">
      <alignment horizontal="center" vertical="center"/>
    </xf>
    <xf numFmtId="9" fontId="58" fillId="13" borderId="12" xfId="2" applyFont="1" applyFill="1" applyBorder="1" applyAlignment="1">
      <alignment horizontal="center"/>
    </xf>
    <xf numFmtId="9" fontId="23" fillId="0" borderId="5" xfId="2" applyFont="1" applyBorder="1" applyAlignment="1">
      <alignment horizontal="center" vertical="center"/>
    </xf>
    <xf numFmtId="0" fontId="58" fillId="13" borderId="19" xfId="0" applyFont="1" applyFill="1" applyBorder="1" applyAlignment="1">
      <alignment horizontal="center" vertical="center"/>
    </xf>
    <xf numFmtId="0" fontId="58" fillId="13" borderId="0" xfId="0" applyFont="1" applyFill="1" applyAlignment="1">
      <alignment horizontal="center" vertical="center"/>
    </xf>
    <xf numFmtId="9" fontId="58" fillId="13" borderId="19" xfId="2" applyFont="1" applyFill="1" applyBorder="1" applyAlignment="1">
      <alignment horizontal="center"/>
    </xf>
    <xf numFmtId="9" fontId="58" fillId="13" borderId="0" xfId="2" applyFont="1" applyFill="1" applyBorder="1" applyAlignment="1">
      <alignment horizontal="center"/>
    </xf>
    <xf numFmtId="9" fontId="38" fillId="12" borderId="12" xfId="2" applyFont="1" applyFill="1" applyBorder="1" applyAlignment="1">
      <alignment horizontal="center"/>
    </xf>
    <xf numFmtId="0" fontId="38" fillId="12" borderId="16" xfId="0" applyFont="1" applyFill="1" applyBorder="1" applyAlignment="1">
      <alignment horizontal="center" vertical="center"/>
    </xf>
    <xf numFmtId="9" fontId="23" fillId="0" borderId="0" xfId="2" applyFont="1" applyAlignment="1">
      <alignment horizontal="center"/>
    </xf>
    <xf numFmtId="9" fontId="41" fillId="0" borderId="0" xfId="2" applyFont="1" applyAlignment="1">
      <alignment horizontal="center"/>
    </xf>
    <xf numFmtId="3" fontId="20" fillId="4" borderId="0" xfId="0" applyNumberFormat="1" applyFont="1" applyFill="1" applyAlignment="1">
      <alignment horizontal="center"/>
    </xf>
    <xf numFmtId="0" fontId="44" fillId="4" borderId="3" xfId="0" applyFont="1" applyFill="1" applyBorder="1" applyAlignment="1">
      <alignment horizontal="center" vertical="center"/>
    </xf>
    <xf numFmtId="3" fontId="20" fillId="10" borderId="12" xfId="0" applyNumberFormat="1" applyFont="1" applyFill="1" applyBorder="1" applyAlignment="1">
      <alignment horizontal="center"/>
    </xf>
    <xf numFmtId="3" fontId="20" fillId="4" borderId="12" xfId="0" applyNumberFormat="1" applyFont="1" applyFill="1" applyBorder="1" applyAlignment="1">
      <alignment horizontal="center"/>
    </xf>
    <xf numFmtId="3" fontId="20" fillId="4" borderId="19" xfId="0" applyNumberFormat="1" applyFont="1" applyFill="1" applyBorder="1" applyAlignment="1">
      <alignment horizontal="center"/>
    </xf>
    <xf numFmtId="9" fontId="9" fillId="0" borderId="0" xfId="2" applyFont="1" applyAlignment="1">
      <alignment horizontal="center"/>
    </xf>
    <xf numFmtId="9" fontId="9" fillId="0" borderId="10" xfId="2" applyFont="1" applyBorder="1" applyAlignment="1">
      <alignment horizontal="center"/>
    </xf>
    <xf numFmtId="9" fontId="20" fillId="4" borderId="10" xfId="2" applyFont="1" applyFill="1" applyBorder="1" applyAlignment="1">
      <alignment horizontal="center" vertical="center"/>
    </xf>
    <xf numFmtId="0" fontId="20" fillId="4" borderId="5" xfId="0" applyFont="1" applyFill="1" applyBorder="1" applyAlignment="1">
      <alignment horizontal="center" vertical="center"/>
    </xf>
    <xf numFmtId="0" fontId="44" fillId="4" borderId="0" xfId="0" applyFont="1" applyFill="1" applyAlignment="1">
      <alignment horizontal="center" vertical="center"/>
    </xf>
    <xf numFmtId="0" fontId="44" fillId="4" borderId="16" xfId="0" applyFont="1" applyFill="1" applyBorder="1" applyAlignment="1">
      <alignment horizontal="center" vertical="center"/>
    </xf>
    <xf numFmtId="9" fontId="9" fillId="0" borderId="12" xfId="2" applyFont="1" applyBorder="1" applyAlignment="1">
      <alignment horizontal="center"/>
    </xf>
    <xf numFmtId="9" fontId="9" fillId="0" borderId="0" xfId="2" applyFont="1" applyBorder="1" applyAlignment="1">
      <alignment horizontal="center"/>
    </xf>
    <xf numFmtId="0" fontId="44" fillId="4" borderId="6" xfId="0" applyFont="1" applyFill="1" applyBorder="1" applyAlignment="1">
      <alignment horizontal="center" vertical="center"/>
    </xf>
    <xf numFmtId="0" fontId="0" fillId="0" borderId="0" xfId="0"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9" fontId="20" fillId="5" borderId="6" xfId="2" applyFont="1" applyFill="1" applyBorder="1" applyAlignment="1">
      <alignment horizontal="center" vertical="center"/>
    </xf>
    <xf numFmtId="9" fontId="20" fillId="5" borderId="16" xfId="2" applyFont="1" applyFill="1" applyBorder="1" applyAlignment="1">
      <alignment horizontal="center" vertical="center"/>
    </xf>
    <xf numFmtId="9" fontId="40" fillId="5" borderId="0" xfId="2" applyFont="1" applyFill="1" applyAlignment="1">
      <alignment horizontal="center"/>
    </xf>
    <xf numFmtId="0" fontId="20" fillId="5" borderId="6" xfId="0" applyFont="1" applyFill="1" applyBorder="1" applyAlignment="1">
      <alignment horizontal="center" vertical="center"/>
    </xf>
    <xf numFmtId="0" fontId="20" fillId="5" borderId="16" xfId="0" applyFont="1" applyFill="1" applyBorder="1" applyAlignment="1">
      <alignment horizontal="center" vertical="center"/>
    </xf>
    <xf numFmtId="9" fontId="9" fillId="0" borderId="9" xfId="2" applyFont="1" applyBorder="1" applyAlignment="1">
      <alignment horizontal="center"/>
    </xf>
    <xf numFmtId="9" fontId="9" fillId="0" borderId="7" xfId="2" applyFont="1" applyBorder="1" applyAlignment="1">
      <alignment horizontal="center"/>
    </xf>
    <xf numFmtId="9" fontId="9" fillId="0" borderId="11" xfId="2" applyFont="1" applyBorder="1" applyAlignment="1">
      <alignment horizontal="center"/>
    </xf>
    <xf numFmtId="9" fontId="40" fillId="5" borderId="16" xfId="2" applyFont="1" applyFill="1" applyBorder="1" applyAlignment="1">
      <alignment horizontal="center"/>
    </xf>
    <xf numFmtId="0" fontId="62" fillId="0" borderId="0" xfId="0" applyFont="1"/>
    <xf numFmtId="0" fontId="64" fillId="0" borderId="0" xfId="0" applyFont="1"/>
    <xf numFmtId="9" fontId="23" fillId="0" borderId="0" xfId="0" applyNumberFormat="1" applyFont="1" applyAlignment="1">
      <alignment horizontal="center" vertical="center"/>
    </xf>
    <xf numFmtId="9" fontId="23" fillId="0" borderId="10" xfId="0" applyNumberFormat="1" applyFont="1" applyBorder="1" applyAlignment="1">
      <alignment horizontal="center" vertical="center"/>
    </xf>
    <xf numFmtId="9" fontId="20" fillId="5" borderId="0" xfId="0" applyNumberFormat="1" applyFont="1" applyFill="1" applyAlignment="1">
      <alignment horizontal="center" vertical="center"/>
    </xf>
    <xf numFmtId="9" fontId="20" fillId="5" borderId="10" xfId="0" applyNumberFormat="1" applyFont="1" applyFill="1" applyBorder="1" applyAlignment="1">
      <alignment horizontal="center" vertical="center"/>
    </xf>
    <xf numFmtId="0" fontId="41" fillId="0" borderId="20" xfId="0" applyFont="1" applyBorder="1" applyAlignment="1">
      <alignment horizontal="center" vertical="center"/>
    </xf>
    <xf numFmtId="9" fontId="41" fillId="0" borderId="0" xfId="0" applyNumberFormat="1" applyFont="1" applyAlignment="1">
      <alignment horizontal="center" vertical="center"/>
    </xf>
    <xf numFmtId="0" fontId="41" fillId="0" borderId="11" xfId="0" applyFont="1" applyBorder="1" applyAlignment="1">
      <alignment horizontal="center" vertical="center"/>
    </xf>
    <xf numFmtId="9" fontId="41" fillId="0" borderId="11" xfId="0" applyNumberFormat="1" applyFont="1" applyBorder="1" applyAlignment="1">
      <alignment horizontal="center" vertical="center"/>
    </xf>
    <xf numFmtId="0" fontId="38" fillId="12" borderId="12" xfId="0" applyFont="1" applyFill="1" applyBorder="1" applyAlignment="1">
      <alignment horizontal="center" vertical="center"/>
    </xf>
    <xf numFmtId="9" fontId="38" fillId="12" borderId="10" xfId="0" applyNumberFormat="1" applyFont="1" applyFill="1" applyBorder="1" applyAlignment="1">
      <alignment horizontal="center" vertical="center"/>
    </xf>
    <xf numFmtId="9" fontId="38" fillId="12" borderId="0" xfId="0" applyNumberFormat="1" applyFont="1" applyFill="1" applyAlignment="1">
      <alignment horizontal="center" vertical="center"/>
    </xf>
    <xf numFmtId="3" fontId="23" fillId="0" borderId="12" xfId="0" applyNumberFormat="1" applyFont="1" applyBorder="1" applyAlignment="1">
      <alignment horizontal="center"/>
    </xf>
    <xf numFmtId="3" fontId="23" fillId="0" borderId="0" xfId="0" applyNumberFormat="1" applyFont="1" applyAlignment="1">
      <alignment horizontal="center"/>
    </xf>
    <xf numFmtId="3" fontId="23" fillId="0" borderId="10" xfId="0" applyNumberFormat="1" applyFont="1" applyBorder="1" applyAlignment="1">
      <alignment horizontal="center"/>
    </xf>
    <xf numFmtId="0" fontId="41" fillId="0" borderId="0" xfId="0" applyFont="1" applyAlignment="1">
      <alignment horizontal="center"/>
    </xf>
    <xf numFmtId="0" fontId="41" fillId="0" borderId="10" xfId="0" applyFont="1" applyBorder="1" applyAlignment="1">
      <alignment horizontal="center"/>
    </xf>
    <xf numFmtId="0" fontId="23" fillId="0" borderId="12" xfId="0" applyFont="1" applyBorder="1" applyAlignment="1">
      <alignment horizontal="center"/>
    </xf>
    <xf numFmtId="0" fontId="23" fillId="0" borderId="0" xfId="0" applyFont="1" applyAlignment="1">
      <alignment horizontal="center"/>
    </xf>
    <xf numFmtId="0" fontId="23" fillId="0" borderId="10" xfId="0" applyFont="1" applyBorder="1" applyAlignment="1">
      <alignment horizontal="center"/>
    </xf>
    <xf numFmtId="3" fontId="38" fillId="12" borderId="12" xfId="0" applyNumberFormat="1" applyFont="1" applyFill="1" applyBorder="1" applyAlignment="1">
      <alignment horizontal="center"/>
    </xf>
    <xf numFmtId="3" fontId="38" fillId="12" borderId="0" xfId="0" applyNumberFormat="1" applyFont="1" applyFill="1" applyAlignment="1">
      <alignment horizontal="center"/>
    </xf>
    <xf numFmtId="3" fontId="38" fillId="12" borderId="10" xfId="0" applyNumberFormat="1" applyFont="1" applyFill="1" applyBorder="1" applyAlignment="1">
      <alignment horizontal="center"/>
    </xf>
    <xf numFmtId="0" fontId="38" fillId="12" borderId="10" xfId="0" applyFont="1" applyFill="1" applyBorder="1" applyAlignment="1">
      <alignment horizontal="center"/>
    </xf>
    <xf numFmtId="9" fontId="41" fillId="0" borderId="0" xfId="0" applyNumberFormat="1" applyFont="1" applyAlignment="1">
      <alignment horizontal="center"/>
    </xf>
    <xf numFmtId="9" fontId="41" fillId="0" borderId="10" xfId="0" applyNumberFormat="1" applyFont="1" applyBorder="1" applyAlignment="1">
      <alignment horizontal="center"/>
    </xf>
    <xf numFmtId="0" fontId="23" fillId="0" borderId="19" xfId="0" applyFont="1" applyBorder="1" applyAlignment="1">
      <alignment horizontal="center"/>
    </xf>
    <xf numFmtId="9" fontId="38" fillId="12" borderId="0" xfId="0" applyNumberFormat="1" applyFont="1" applyFill="1" applyAlignment="1">
      <alignment horizontal="center"/>
    </xf>
    <xf numFmtId="9" fontId="38" fillId="12" borderId="10" xfId="0" applyNumberFormat="1" applyFont="1" applyFill="1" applyBorder="1" applyAlignment="1">
      <alignment horizontal="center"/>
    </xf>
    <xf numFmtId="0" fontId="21" fillId="0" borderId="4" xfId="0" applyFont="1" applyBorder="1"/>
    <xf numFmtId="0" fontId="9" fillId="0" borderId="22" xfId="0" applyFont="1" applyBorder="1"/>
    <xf numFmtId="0" fontId="10" fillId="0" borderId="0" xfId="0" applyFont="1" applyAlignment="1">
      <alignment wrapText="1"/>
    </xf>
    <xf numFmtId="0" fontId="55" fillId="0" borderId="0" xfId="0" applyFont="1" applyAlignment="1">
      <alignment wrapText="1"/>
    </xf>
    <xf numFmtId="0" fontId="20" fillId="3" borderId="12" xfId="0" applyFont="1" applyFill="1" applyBorder="1" applyAlignment="1">
      <alignment horizontal="center"/>
    </xf>
    <xf numFmtId="0" fontId="20" fillId="3" borderId="0" xfId="0" applyFont="1" applyFill="1" applyAlignment="1">
      <alignment horizontal="center"/>
    </xf>
    <xf numFmtId="0" fontId="20" fillId="3" borderId="3" xfId="0" applyFont="1" applyFill="1" applyBorder="1" applyAlignment="1">
      <alignment horizontal="center"/>
    </xf>
    <xf numFmtId="0" fontId="20" fillId="3" borderId="1" xfId="0" applyFont="1" applyFill="1" applyBorder="1" applyAlignment="1">
      <alignment horizontal="left"/>
    </xf>
    <xf numFmtId="0" fontId="20" fillId="3" borderId="2" xfId="0" applyFont="1" applyFill="1" applyBorder="1" applyAlignment="1">
      <alignment horizontal="left"/>
    </xf>
    <xf numFmtId="0" fontId="20" fillId="3" borderId="4" xfId="0" applyFont="1" applyFill="1" applyBorder="1" applyAlignment="1">
      <alignment horizontal="left"/>
    </xf>
    <xf numFmtId="0" fontId="20" fillId="3" borderId="12" xfId="0" applyFont="1" applyFill="1" applyBorder="1" applyAlignment="1">
      <alignment horizontal="left"/>
    </xf>
    <xf numFmtId="0" fontId="20" fillId="3" borderId="0" xfId="0" applyFont="1" applyFill="1" applyAlignment="1">
      <alignment horizontal="left"/>
    </xf>
    <xf numFmtId="0" fontId="20" fillId="4" borderId="3" xfId="0" applyFont="1" applyFill="1" applyBorder="1" applyAlignment="1">
      <alignment horizontal="center"/>
    </xf>
    <xf numFmtId="2" fontId="0" fillId="0" borderId="14" xfId="0" applyNumberFormat="1" applyBorder="1" applyAlignment="1">
      <alignment horizontal="center" vertical="center"/>
    </xf>
    <xf numFmtId="2" fontId="0" fillId="0" borderId="18" xfId="0" applyNumberFormat="1" applyBorder="1" applyAlignment="1">
      <alignment horizontal="center" vertical="center"/>
    </xf>
    <xf numFmtId="2" fontId="9" fillId="0" borderId="16" xfId="0" applyNumberFormat="1" applyFont="1" applyBorder="1" applyAlignment="1">
      <alignment horizontal="center" vertical="center"/>
    </xf>
    <xf numFmtId="2" fontId="9" fillId="0" borderId="11" xfId="0" applyNumberFormat="1" applyFont="1" applyBorder="1" applyAlignment="1">
      <alignment horizontal="center" vertical="center"/>
    </xf>
    <xf numFmtId="2" fontId="9" fillId="0" borderId="14" xfId="0" applyNumberFormat="1" applyFont="1" applyBorder="1" applyAlignment="1">
      <alignment horizontal="center" vertical="center"/>
    </xf>
    <xf numFmtId="2" fontId="9" fillId="0" borderId="18" xfId="0" applyNumberFormat="1" applyFont="1"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20" fillId="4" borderId="2" xfId="0" applyFont="1" applyFill="1" applyBorder="1" applyAlignment="1">
      <alignment horizontal="center"/>
    </xf>
    <xf numFmtId="0" fontId="20" fillId="4" borderId="4" xfId="0" applyFont="1" applyFill="1" applyBorder="1" applyAlignment="1">
      <alignment horizontal="center"/>
    </xf>
    <xf numFmtId="0" fontId="0" fillId="0" borderId="0" xfId="0" applyAlignment="1">
      <alignment horizontal="left" wrapText="1"/>
    </xf>
    <xf numFmtId="3" fontId="0" fillId="0" borderId="14" xfId="0" applyNumberFormat="1" applyBorder="1" applyAlignment="1">
      <alignment horizontal="center" vertical="center"/>
    </xf>
    <xf numFmtId="3" fontId="0" fillId="0" borderId="18" xfId="0" applyNumberFormat="1" applyBorder="1" applyAlignment="1">
      <alignment horizontal="center" vertical="center"/>
    </xf>
    <xf numFmtId="3" fontId="9" fillId="0" borderId="14" xfId="0" applyNumberFormat="1" applyFont="1" applyBorder="1" applyAlignment="1">
      <alignment horizontal="center" vertical="center"/>
    </xf>
    <xf numFmtId="3" fontId="9" fillId="0" borderId="18" xfId="0" applyNumberFormat="1" applyFont="1" applyBorder="1" applyAlignment="1">
      <alignment horizontal="center" vertical="center"/>
    </xf>
    <xf numFmtId="0" fontId="20" fillId="5" borderId="4" xfId="0" applyFont="1" applyFill="1" applyBorder="1" applyAlignment="1">
      <alignment horizontal="center"/>
    </xf>
    <xf numFmtId="0" fontId="20" fillId="5" borderId="1" xfId="0" applyFont="1" applyFill="1" applyBorder="1" applyAlignment="1">
      <alignment horizontal="center"/>
    </xf>
    <xf numFmtId="0" fontId="20" fillId="5" borderId="7" xfId="0" applyFont="1" applyFill="1" applyBorder="1" applyAlignment="1">
      <alignment horizontal="center"/>
    </xf>
    <xf numFmtId="0" fontId="38" fillId="6" borderId="7" xfId="0" applyFont="1" applyFill="1" applyBorder="1" applyAlignment="1">
      <alignment horizontal="center" vertical="center"/>
    </xf>
    <xf numFmtId="0" fontId="38" fillId="6" borderId="3" xfId="0" applyFont="1" applyFill="1" applyBorder="1" applyAlignment="1">
      <alignment horizontal="center" vertical="center"/>
    </xf>
    <xf numFmtId="0" fontId="57" fillId="6" borderId="3" xfId="0" applyFont="1" applyFill="1" applyBorder="1" applyAlignment="1">
      <alignment horizontal="center" vertical="center"/>
    </xf>
    <xf numFmtId="0" fontId="38" fillId="6" borderId="0" xfId="0" applyFont="1" applyFill="1" applyAlignment="1">
      <alignment horizontal="left" vertical="center"/>
    </xf>
    <xf numFmtId="0" fontId="38" fillId="6" borderId="9" xfId="0" applyFont="1" applyFill="1" applyBorder="1" applyAlignment="1">
      <alignment horizontal="center" vertical="center"/>
    </xf>
    <xf numFmtId="0" fontId="38" fillId="6" borderId="10" xfId="0" applyFont="1" applyFill="1" applyBorder="1" applyAlignment="1">
      <alignment horizontal="left" vertical="center"/>
    </xf>
    <xf numFmtId="0" fontId="38" fillId="6" borderId="11" xfId="0" applyFont="1" applyFill="1" applyBorder="1" applyAlignment="1">
      <alignment horizontal="left" vertical="center"/>
    </xf>
    <xf numFmtId="0" fontId="38" fillId="6" borderId="2" xfId="0" applyFont="1" applyFill="1" applyBorder="1" applyAlignment="1">
      <alignment horizontal="center" vertical="center"/>
    </xf>
    <xf numFmtId="0" fontId="38" fillId="12" borderId="7" xfId="0" applyFont="1" applyFill="1" applyBorder="1" applyAlignment="1">
      <alignment horizontal="center" vertical="center"/>
    </xf>
    <xf numFmtId="0" fontId="38" fillId="12" borderId="19" xfId="0" applyFont="1" applyFill="1" applyBorder="1" applyAlignment="1">
      <alignment horizontal="left" vertical="center"/>
    </xf>
    <xf numFmtId="0" fontId="38" fillId="12" borderId="10" xfId="0" applyFont="1" applyFill="1" applyBorder="1" applyAlignment="1">
      <alignment horizontal="left" vertical="center"/>
    </xf>
    <xf numFmtId="0" fontId="38" fillId="12" borderId="1" xfId="0" applyFont="1" applyFill="1" applyBorder="1" applyAlignment="1">
      <alignment horizontal="center" vertical="center"/>
    </xf>
    <xf numFmtId="0" fontId="38" fillId="12" borderId="9" xfId="0" applyFont="1" applyFill="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center" vertical="center"/>
    </xf>
    <xf numFmtId="9" fontId="23" fillId="0" borderId="14" xfId="2" applyFont="1" applyBorder="1" applyAlignment="1">
      <alignment horizontal="center" vertical="center"/>
    </xf>
    <xf numFmtId="9" fontId="23" fillId="0" borderId="18" xfId="2" applyFont="1" applyBorder="1" applyAlignment="1">
      <alignment horizontal="center" vertical="center"/>
    </xf>
    <xf numFmtId="1" fontId="41" fillId="0" borderId="14" xfId="0" applyNumberFormat="1" applyFont="1" applyBorder="1" applyAlignment="1">
      <alignment horizontal="center" vertical="center"/>
    </xf>
    <xf numFmtId="1" fontId="41" fillId="0" borderId="18" xfId="0" applyNumberFormat="1" applyFont="1" applyBorder="1" applyAlignment="1">
      <alignment horizontal="center" vertical="center"/>
    </xf>
    <xf numFmtId="0" fontId="38" fillId="12" borderId="1" xfId="0" applyFont="1" applyFill="1" applyBorder="1" applyAlignment="1">
      <alignment horizontal="center"/>
    </xf>
    <xf numFmtId="9" fontId="41" fillId="0" borderId="14" xfId="2" applyFont="1" applyBorder="1" applyAlignment="1">
      <alignment horizontal="center" vertical="center"/>
    </xf>
    <xf numFmtId="9" fontId="41" fillId="0" borderId="18" xfId="2" applyFont="1" applyBorder="1" applyAlignment="1">
      <alignment horizontal="center" vertical="center"/>
    </xf>
    <xf numFmtId="0" fontId="41" fillId="0" borderId="14" xfId="0" applyFont="1" applyBorder="1" applyAlignment="1">
      <alignment horizontal="center" vertical="center"/>
    </xf>
    <xf numFmtId="0" fontId="41" fillId="0" borderId="18" xfId="0" applyFont="1" applyBorder="1" applyAlignment="1">
      <alignment horizontal="center" vertical="center"/>
    </xf>
    <xf numFmtId="9" fontId="23" fillId="0" borderId="14" xfId="2" applyFont="1" applyFill="1" applyBorder="1" applyAlignment="1">
      <alignment horizontal="center" vertical="center"/>
    </xf>
    <xf numFmtId="9" fontId="23" fillId="0" borderId="18" xfId="2" applyFont="1" applyFill="1" applyBorder="1" applyAlignment="1">
      <alignment horizontal="center" vertical="center"/>
    </xf>
    <xf numFmtId="3" fontId="41" fillId="0" borderId="14" xfId="0" applyNumberFormat="1" applyFont="1" applyBorder="1" applyAlignment="1">
      <alignment horizontal="center" vertical="center"/>
    </xf>
    <xf numFmtId="3" fontId="41" fillId="0" borderId="18" xfId="0" applyNumberFormat="1" applyFont="1" applyBorder="1" applyAlignment="1">
      <alignment horizontal="center" vertical="center"/>
    </xf>
    <xf numFmtId="0" fontId="38" fillId="12" borderId="11" xfId="0" applyFont="1" applyFill="1" applyBorder="1" applyAlignment="1">
      <alignment horizontal="center" vertical="center"/>
    </xf>
    <xf numFmtId="0" fontId="38" fillId="12" borderId="2" xfId="0" applyFont="1" applyFill="1" applyBorder="1" applyAlignment="1">
      <alignment horizontal="center"/>
    </xf>
    <xf numFmtId="0" fontId="38" fillId="12" borderId="3" xfId="0" applyFont="1" applyFill="1" applyBorder="1" applyAlignment="1">
      <alignment horizontal="center"/>
    </xf>
    <xf numFmtId="0" fontId="38" fillId="12" borderId="4" xfId="0" applyFont="1" applyFill="1" applyBorder="1" applyAlignment="1">
      <alignment horizontal="center"/>
    </xf>
    <xf numFmtId="0" fontId="38" fillId="12" borderId="2" xfId="0" applyFont="1" applyFill="1" applyBorder="1" applyAlignment="1">
      <alignment horizontal="center" vertical="center"/>
    </xf>
    <xf numFmtId="0" fontId="38" fillId="12" borderId="3" xfId="0" applyFont="1" applyFill="1" applyBorder="1" applyAlignment="1">
      <alignment horizontal="center" vertical="center"/>
    </xf>
    <xf numFmtId="0" fontId="38" fillId="12" borderId="4"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7" xfId="0" applyFont="1" applyFill="1" applyBorder="1" applyAlignment="1">
      <alignment horizontal="center" vertical="center"/>
    </xf>
    <xf numFmtId="0" fontId="20" fillId="4" borderId="10" xfId="0" applyFont="1" applyFill="1" applyBorder="1" applyAlignment="1">
      <alignment horizontal="left" vertical="center"/>
    </xf>
    <xf numFmtId="0" fontId="20" fillId="4" borderId="11" xfId="0" applyFont="1" applyFill="1" applyBorder="1" applyAlignment="1">
      <alignment horizontal="left" vertical="center"/>
    </xf>
    <xf numFmtId="0" fontId="20" fillId="4" borderId="7" xfId="0" applyFont="1" applyFill="1" applyBorder="1" applyAlignment="1">
      <alignment horizontal="center"/>
    </xf>
    <xf numFmtId="0" fontId="20" fillId="4" borderId="7" xfId="0" applyFont="1" applyFill="1" applyBorder="1" applyAlignment="1">
      <alignment horizontal="left" vertical="center"/>
    </xf>
    <xf numFmtId="0" fontId="9" fillId="0" borderId="14" xfId="0" applyFont="1" applyBorder="1" applyAlignment="1">
      <alignment horizontal="center" vertical="center"/>
    </xf>
    <xf numFmtId="0" fontId="9" fillId="0" borderId="18" xfId="0" applyFont="1" applyBorder="1" applyAlignment="1">
      <alignment horizontal="center" vertical="center"/>
    </xf>
    <xf numFmtId="9" fontId="9" fillId="0" borderId="14" xfId="2" applyFont="1" applyBorder="1" applyAlignment="1">
      <alignment horizontal="center"/>
    </xf>
    <xf numFmtId="9" fontId="9" fillId="0" borderId="18" xfId="2" applyFont="1" applyBorder="1" applyAlignment="1">
      <alignment horizontal="center"/>
    </xf>
    <xf numFmtId="9" fontId="9" fillId="0" borderId="14" xfId="2" applyFont="1" applyFill="1" applyBorder="1" applyAlignment="1">
      <alignment horizontal="center" vertical="center"/>
    </xf>
    <xf numFmtId="9" fontId="9" fillId="0" borderId="18" xfId="2" applyFont="1" applyFill="1" applyBorder="1" applyAlignment="1">
      <alignment horizontal="center" vertical="center"/>
    </xf>
    <xf numFmtId="9" fontId="9" fillId="0" borderId="14" xfId="2" applyFont="1" applyFill="1" applyBorder="1" applyAlignment="1">
      <alignment horizontal="center"/>
    </xf>
    <xf numFmtId="9" fontId="9" fillId="0" borderId="18" xfId="2" applyFont="1" applyFill="1" applyBorder="1" applyAlignment="1">
      <alignment horizontal="center"/>
    </xf>
    <xf numFmtId="1" fontId="23" fillId="0" borderId="16" xfId="0" applyNumberFormat="1" applyFont="1" applyBorder="1" applyAlignment="1">
      <alignment horizontal="center" vertical="center"/>
    </xf>
    <xf numFmtId="1" fontId="23" fillId="0" borderId="11" xfId="0" applyNumberFormat="1" applyFont="1" applyBorder="1" applyAlignment="1">
      <alignment horizontal="center" vertical="center"/>
    </xf>
    <xf numFmtId="1" fontId="23" fillId="0" borderId="14" xfId="0" applyNumberFormat="1" applyFont="1" applyBorder="1" applyAlignment="1">
      <alignment horizontal="center" vertical="center"/>
    </xf>
    <xf numFmtId="1" fontId="23" fillId="0" borderId="19" xfId="0" applyNumberFormat="1" applyFont="1" applyBorder="1" applyAlignment="1">
      <alignment horizontal="center" vertical="center"/>
    </xf>
    <xf numFmtId="1" fontId="23" fillId="0" borderId="18" xfId="0" applyNumberFormat="1" applyFont="1" applyBorder="1" applyAlignment="1">
      <alignment horizontal="center" vertical="center"/>
    </xf>
    <xf numFmtId="9" fontId="9" fillId="0" borderId="19" xfId="2" applyFont="1" applyFill="1" applyBorder="1" applyAlignment="1">
      <alignment horizontal="center" vertical="center"/>
    </xf>
    <xf numFmtId="0" fontId="23" fillId="0" borderId="9" xfId="0" applyFont="1" applyBorder="1" applyAlignment="1">
      <alignment horizontal="center" vertical="center"/>
    </xf>
    <xf numFmtId="9" fontId="9" fillId="0" borderId="9" xfId="2" applyFont="1" applyFill="1" applyBorder="1" applyAlignment="1">
      <alignment horizontal="center" vertical="center"/>
    </xf>
    <xf numFmtId="0" fontId="20" fillId="4" borderId="11"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0" xfId="0" applyFont="1" applyFill="1" applyAlignment="1">
      <alignment horizontal="center" vertical="center"/>
    </xf>
    <xf numFmtId="0" fontId="20" fillId="4" borderId="10"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4" xfId="0" applyFont="1" applyFill="1" applyBorder="1" applyAlignment="1">
      <alignment horizontal="center" vertical="center"/>
    </xf>
    <xf numFmtId="0" fontId="23" fillId="0" borderId="16" xfId="0" applyFont="1" applyBorder="1" applyAlignment="1">
      <alignment horizontal="center" vertical="center"/>
    </xf>
    <xf numFmtId="0" fontId="23" fillId="0" borderId="7" xfId="0" applyFont="1" applyBorder="1" applyAlignment="1">
      <alignment horizontal="center" vertical="center"/>
    </xf>
    <xf numFmtId="9" fontId="9" fillId="0" borderId="1" xfId="2" applyFont="1" applyBorder="1" applyAlignment="1">
      <alignment horizontal="center"/>
    </xf>
    <xf numFmtId="9" fontId="41" fillId="0" borderId="14" xfId="0" applyNumberFormat="1" applyFont="1" applyBorder="1" applyAlignment="1">
      <alignment horizontal="center"/>
    </xf>
    <xf numFmtId="0" fontId="41" fillId="0" borderId="21" xfId="0" applyFont="1" applyBorder="1" applyAlignment="1">
      <alignment horizontal="center"/>
    </xf>
    <xf numFmtId="0" fontId="23" fillId="0" borderId="14" xfId="0" applyFont="1" applyBorder="1" applyAlignment="1">
      <alignment horizontal="center"/>
    </xf>
    <xf numFmtId="0" fontId="23" fillId="0" borderId="21" xfId="0" applyFont="1" applyBorder="1" applyAlignment="1">
      <alignment horizontal="center"/>
    </xf>
    <xf numFmtId="9" fontId="41" fillId="14" borderId="14" xfId="0" applyNumberFormat="1" applyFont="1" applyFill="1" applyBorder="1" applyAlignment="1">
      <alignment horizontal="center"/>
    </xf>
    <xf numFmtId="0" fontId="41" fillId="14" borderId="21" xfId="0" applyFont="1" applyFill="1" applyBorder="1" applyAlignment="1">
      <alignment horizontal="center"/>
    </xf>
    <xf numFmtId="0" fontId="23" fillId="14" borderId="14" xfId="0" applyFont="1" applyFill="1" applyBorder="1" applyAlignment="1">
      <alignment horizontal="center"/>
    </xf>
    <xf numFmtId="0" fontId="23" fillId="14" borderId="21" xfId="0" applyFont="1" applyFill="1" applyBorder="1" applyAlignment="1">
      <alignment horizontal="center"/>
    </xf>
    <xf numFmtId="0" fontId="41" fillId="14" borderId="14" xfId="0" applyFont="1" applyFill="1" applyBorder="1" applyAlignment="1">
      <alignment horizontal="center"/>
    </xf>
    <xf numFmtId="0" fontId="65" fillId="14" borderId="14" xfId="0" applyFont="1" applyFill="1" applyBorder="1" applyAlignment="1">
      <alignment horizontal="center"/>
    </xf>
    <xf numFmtId="0" fontId="65" fillId="14" borderId="19" xfId="0" applyFont="1" applyFill="1" applyBorder="1" applyAlignment="1">
      <alignment horizontal="center"/>
    </xf>
    <xf numFmtId="0" fontId="65" fillId="14" borderId="21" xfId="0" applyFont="1" applyFill="1" applyBorder="1" applyAlignment="1">
      <alignment horizontal="center"/>
    </xf>
    <xf numFmtId="9" fontId="65" fillId="14" borderId="14" xfId="0" applyNumberFormat="1" applyFont="1" applyFill="1" applyBorder="1" applyAlignment="1">
      <alignment horizontal="center"/>
    </xf>
    <xf numFmtId="0" fontId="23" fillId="14" borderId="19" xfId="0" applyFont="1" applyFill="1" applyBorder="1" applyAlignment="1">
      <alignment horizontal="center"/>
    </xf>
    <xf numFmtId="9" fontId="41" fillId="14" borderId="19" xfId="0" applyNumberFormat="1" applyFont="1" applyFill="1" applyBorder="1" applyAlignment="1">
      <alignment horizontal="center"/>
    </xf>
    <xf numFmtId="0" fontId="20" fillId="4" borderId="0" xfId="0" applyFont="1" applyFill="1" applyAlignment="1">
      <alignment horizontal="left" vertical="center"/>
    </xf>
    <xf numFmtId="0" fontId="41" fillId="0" borderId="14" xfId="0" applyFont="1" applyBorder="1" applyAlignment="1">
      <alignment horizontal="center"/>
    </xf>
    <xf numFmtId="0" fontId="20" fillId="8" borderId="2"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41" fillId="14" borderId="14" xfId="0" applyFont="1" applyFill="1" applyBorder="1" applyAlignment="1">
      <alignment horizontal="center" vertical="center"/>
    </xf>
    <xf numFmtId="0" fontId="41" fillId="14" borderId="21" xfId="0" applyFont="1" applyFill="1" applyBorder="1" applyAlignment="1">
      <alignment horizontal="center" vertical="center"/>
    </xf>
    <xf numFmtId="9" fontId="41" fillId="14" borderId="14" xfId="0" applyNumberFormat="1" applyFont="1" applyFill="1" applyBorder="1" applyAlignment="1">
      <alignment horizontal="center" vertical="center"/>
    </xf>
    <xf numFmtId="0" fontId="20" fillId="8" borderId="10" xfId="0" applyFont="1" applyFill="1" applyBorder="1" applyAlignment="1">
      <alignment horizontal="left" vertical="center"/>
    </xf>
    <xf numFmtId="9" fontId="41" fillId="0" borderId="14" xfId="0" applyNumberFormat="1" applyFont="1" applyBorder="1" applyAlignment="1">
      <alignment horizontal="center" vertical="center"/>
    </xf>
    <xf numFmtId="0" fontId="41" fillId="0" borderId="21" xfId="0" applyFont="1" applyBorder="1" applyAlignment="1">
      <alignment horizontal="center" vertical="center"/>
    </xf>
    <xf numFmtId="0" fontId="41" fillId="14" borderId="19" xfId="0" applyFont="1" applyFill="1" applyBorder="1" applyAlignment="1">
      <alignment horizontal="center" vertical="center"/>
    </xf>
    <xf numFmtId="9" fontId="41" fillId="14" borderId="19" xfId="0" applyNumberFormat="1" applyFont="1" applyFill="1" applyBorder="1" applyAlignment="1">
      <alignment horizontal="center" vertical="center"/>
    </xf>
    <xf numFmtId="0" fontId="20" fillId="8" borderId="10" xfId="0" applyFont="1" applyFill="1" applyBorder="1" applyAlignment="1">
      <alignment vertical="center"/>
    </xf>
    <xf numFmtId="0" fontId="20" fillId="8" borderId="11" xfId="0" applyFont="1" applyFill="1" applyBorder="1" applyAlignment="1">
      <alignment vertical="center"/>
    </xf>
    <xf numFmtId="0" fontId="20" fillId="5" borderId="0" xfId="0" applyFont="1" applyFill="1" applyAlignment="1">
      <alignment horizontal="center" vertical="center"/>
    </xf>
    <xf numFmtId="0" fontId="20" fillId="5" borderId="7"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left" vertical="center"/>
    </xf>
    <xf numFmtId="0" fontId="20" fillId="5" borderId="0" xfId="0" applyFont="1" applyFill="1" applyAlignment="1">
      <alignment horizontal="left" vertical="center"/>
    </xf>
    <xf numFmtId="0" fontId="20" fillId="5" borderId="9" xfId="0" applyFont="1" applyFill="1" applyBorder="1" applyAlignment="1">
      <alignment horizontal="center" vertical="center"/>
    </xf>
  </cellXfs>
  <cellStyles count="5">
    <cellStyle name="Comma" xfId="1" builtinId="3"/>
    <cellStyle name="Hyperlink" xfId="3" builtinId="8"/>
    <cellStyle name="Normal" xfId="0" builtinId="0"/>
    <cellStyle name="Normal 2" xfId="4" xr:uid="{44BC59C7-3323-4DAE-93AC-1635EA56C3BF}"/>
    <cellStyle name="Percent" xfId="2" builtinId="5"/>
  </cellStyles>
  <dxfs count="0"/>
  <tableStyles count="0" defaultTableStyle="TableStyleMedium2" defaultPivotStyle="PivotStyleMedium9"/>
  <colors>
    <mruColors>
      <color rgb="FF8A2B80"/>
      <color rgb="FF5A4696"/>
      <color rgb="FF8670C3"/>
      <color rgb="FF4FACDB"/>
      <color rgb="FF6A54B0"/>
      <color rgb="FF7D6ABA"/>
      <color rgb="FF8A2C81"/>
      <color rgb="FF9ABBCC"/>
      <color rgb="FF8237BB"/>
      <color rgb="FF8A3B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'[1]Page 36'!#REF!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'[1]Page 36'!#REF!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'[1]Page 36'!#REF!</c15:sqref>
                        </c15:formulaRef>
                      </c:ext>
                    </c:extLst>
                    <c:strCache>
                      <c:ptCount val="1"/>
                      <c:pt idx="0">
                        <c:v>#REF!</c:v>
                      </c:pt>
                    </c:strCache>
                  </c:strRef>
                </c15:cat>
              </c15:filteredCategoryTitle>
            </c:ext>
            <c:ext xmlns:c16="http://schemas.microsoft.com/office/drawing/2014/chart" uri="{C3380CC4-5D6E-409C-BE32-E72D297353CC}">
              <c16:uniqueId val="{00000000-BD0E-4C2D-9C51-9D394900EEE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'[1]Page 36'!#REF!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'[1]Page 36'!#REF!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'[1]Page 36'!#REF!</c15:sqref>
                        </c15:formulaRef>
                      </c:ext>
                    </c:extLst>
                    <c:strCache>
                      <c:ptCount val="1"/>
                      <c:pt idx="0">
                        <c:v>#REF!</c:v>
                      </c:pt>
                    </c:strCache>
                  </c:strRef>
                </c15:cat>
              </c15:filteredCategoryTitle>
            </c:ext>
            <c:ext xmlns:c16="http://schemas.microsoft.com/office/drawing/2014/chart" uri="{C3380CC4-5D6E-409C-BE32-E72D297353CC}">
              <c16:uniqueId val="{00000001-BD0E-4C2D-9C51-9D394900EEE6}"/>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'[1]Page 36'!#REF!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'[1]Page 36'!#REF!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'[1]Page 36'!#REF!</c15:sqref>
                        </c15:formulaRef>
                      </c:ext>
                    </c:extLst>
                    <c:strCache>
                      <c:ptCount val="1"/>
                      <c:pt idx="0">
                        <c:v>#REF!</c:v>
                      </c:pt>
                    </c:strCache>
                  </c:strRef>
                </c15:cat>
              </c15:filteredCategoryTitle>
            </c:ext>
            <c:ext xmlns:c16="http://schemas.microsoft.com/office/drawing/2014/chart" uri="{C3380CC4-5D6E-409C-BE32-E72D297353CC}">
              <c16:uniqueId val="{00000002-BD0E-4C2D-9C51-9D394900EEE6}"/>
            </c:ext>
          </c:extLst>
        </c:ser>
        <c:dLbls>
          <c:showLegendKey val="0"/>
          <c:showVal val="0"/>
          <c:showCatName val="0"/>
          <c:showSerName val="0"/>
          <c:showPercent val="0"/>
          <c:showBubbleSize val="0"/>
        </c:dLbls>
        <c:gapWidth val="219"/>
        <c:overlap val="-27"/>
        <c:axId val="843963392"/>
        <c:axId val="843963720"/>
      </c:barChart>
      <c:catAx>
        <c:axId val="84396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3963720"/>
        <c:crosses val="autoZero"/>
        <c:auto val="1"/>
        <c:lblAlgn val="ctr"/>
        <c:lblOffset val="100"/>
        <c:noMultiLvlLbl val="0"/>
      </c:catAx>
      <c:valAx>
        <c:axId val="843963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Amounts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396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125133</xdr:colOff>
      <xdr:row>0</xdr:row>
      <xdr:rowOff>0</xdr:rowOff>
    </xdr:from>
    <xdr:to>
      <xdr:col>13</xdr:col>
      <xdr:colOff>574001</xdr:colOff>
      <xdr:row>33</xdr:row>
      <xdr:rowOff>95250</xdr:rowOff>
    </xdr:to>
    <xdr:pic>
      <xdr:nvPicPr>
        <xdr:cNvPr id="2" name="Picture 1">
          <a:extLst>
            <a:ext uri="{FF2B5EF4-FFF2-40B4-BE49-F238E27FC236}">
              <a16:creationId xmlns:a16="http://schemas.microsoft.com/office/drawing/2014/main" id="{918B259E-7FEA-4210-83D6-42522A82B1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5133" y="0"/>
          <a:ext cx="8670848" cy="6130290"/>
        </a:xfrm>
        <a:prstGeom prst="rect">
          <a:avLst/>
        </a:prstGeom>
        <a:ln w="12700">
          <a:solidFill>
            <a:schemeClr val="bg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1673474</xdr:colOff>
      <xdr:row>4</xdr:row>
      <xdr:rowOff>168400</xdr:rowOff>
    </xdr:to>
    <xdr:pic>
      <xdr:nvPicPr>
        <xdr:cNvPr id="4" name="Picture 3">
          <a:extLst>
            <a:ext uri="{FF2B5EF4-FFF2-40B4-BE49-F238E27FC236}">
              <a16:creationId xmlns:a16="http://schemas.microsoft.com/office/drawing/2014/main" id="{DE05778C-341F-D97C-8C56-1135BC248F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81424" cy="895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373488</xdr:colOff>
      <xdr:row>4</xdr:row>
      <xdr:rowOff>174240</xdr:rowOff>
    </xdr:to>
    <xdr:pic>
      <xdr:nvPicPr>
        <xdr:cNvPr id="3" name="Picture 2">
          <a:extLst>
            <a:ext uri="{FF2B5EF4-FFF2-40B4-BE49-F238E27FC236}">
              <a16:creationId xmlns:a16="http://schemas.microsoft.com/office/drawing/2014/main" id="{78DA93D6-98F1-4CFA-BAEF-A6E409B929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81424" cy="895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576036</xdr:colOff>
      <xdr:row>16</xdr:row>
      <xdr:rowOff>0</xdr:rowOff>
    </xdr:from>
    <xdr:to>
      <xdr:col>8</xdr:col>
      <xdr:colOff>285750</xdr:colOff>
      <xdr:row>16</xdr:row>
      <xdr:rowOff>0</xdr:rowOff>
    </xdr:to>
    <xdr:graphicFrame macro="">
      <xdr:nvGraphicFramePr>
        <xdr:cNvPr id="2" name="Chart 1">
          <a:extLst>
            <a:ext uri="{FF2B5EF4-FFF2-40B4-BE49-F238E27FC236}">
              <a16:creationId xmlns:a16="http://schemas.microsoft.com/office/drawing/2014/main" id="{6ACC0987-FCDF-438F-AD93-458DD671E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Custom 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1EC9B-390F-469D-9BF8-AE8D04F2C60D}">
  <sheetPr codeName="Sheet1"/>
  <dimension ref="A1"/>
  <sheetViews>
    <sheetView tabSelected="1" zoomScaleNormal="100" workbookViewId="0">
      <selection sqref="A1:A1048576"/>
    </sheetView>
  </sheetViews>
  <sheetFormatPr defaultColWidth="9.21875" defaultRowHeight="14.4" x14ac:dyDescent="0.3"/>
  <cols>
    <col min="1" max="16384" width="9.21875" style="176"/>
  </cols>
  <sheetData/>
  <sheetProtection algorithmName="SHA-512" hashValue="4PzrJjT9doixIRbgAcfAs6rvGBKez17i3SQ4hJucJ5bxC5O51TdOvYSHbQbFB7OciBFgGGC0hGk6EVV0X36y2Q==" saltValue="Lib//27rocyH1c2WpPyPZ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DEC6-8A13-4823-8C66-3FFE9A28B3BB}">
  <sheetPr codeName="Sheet10">
    <tabColor rgb="FF5A4696"/>
  </sheetPr>
  <dimension ref="A2:P22"/>
  <sheetViews>
    <sheetView showGridLines="0" topLeftCell="A4" zoomScale="90" zoomScaleNormal="90" workbookViewId="0">
      <selection activeCell="D38" sqref="D38"/>
    </sheetView>
  </sheetViews>
  <sheetFormatPr defaultRowHeight="14.4" x14ac:dyDescent="0.3"/>
  <cols>
    <col min="1" max="1" width="7.77734375" customWidth="1"/>
    <col min="2" max="2" width="46.21875" customWidth="1"/>
    <col min="3" max="3" width="21.21875" bestFit="1" customWidth="1"/>
    <col min="4" max="4" width="19.21875" customWidth="1"/>
    <col min="5" max="5" width="16.77734375" customWidth="1"/>
    <col min="6" max="6" width="15" customWidth="1"/>
    <col min="7" max="7" width="19.77734375" customWidth="1"/>
    <col min="8" max="8" width="24" customWidth="1"/>
    <col min="9" max="9" width="25.21875" customWidth="1"/>
    <col min="10" max="10" width="29.21875" customWidth="1"/>
  </cols>
  <sheetData>
    <row r="2" spans="1:16" x14ac:dyDescent="0.3">
      <c r="A2" s="16"/>
      <c r="B2" s="16"/>
      <c r="C2" s="16"/>
      <c r="D2" s="16"/>
      <c r="E2" s="26" t="s">
        <v>19</v>
      </c>
      <c r="F2" s="26" t="s">
        <v>108</v>
      </c>
      <c r="G2" s="26" t="s">
        <v>91</v>
      </c>
      <c r="H2" s="16"/>
    </row>
    <row r="3" spans="1:16" x14ac:dyDescent="0.3">
      <c r="A3" s="16"/>
      <c r="B3" s="16"/>
      <c r="C3" s="16"/>
      <c r="D3" s="16"/>
      <c r="E3" s="16"/>
      <c r="F3" s="16"/>
      <c r="G3" s="16"/>
      <c r="H3" s="16"/>
    </row>
    <row r="4" spans="1:16" ht="22.8" x14ac:dyDescent="0.4">
      <c r="A4" s="16"/>
      <c r="B4" s="28" t="s">
        <v>161</v>
      </c>
      <c r="C4" s="42"/>
      <c r="D4" s="16"/>
      <c r="E4" s="16"/>
      <c r="F4" s="16"/>
      <c r="G4" s="16"/>
      <c r="H4" s="16"/>
    </row>
    <row r="5" spans="1:16" ht="22.8" x14ac:dyDescent="0.4">
      <c r="A5" s="16"/>
      <c r="B5" s="20" t="s">
        <v>162</v>
      </c>
      <c r="C5" s="42"/>
      <c r="D5" s="16"/>
      <c r="E5" s="16"/>
      <c r="F5" s="16"/>
      <c r="G5" s="16"/>
      <c r="H5" s="16"/>
    </row>
    <row r="6" spans="1:16" x14ac:dyDescent="0.3">
      <c r="A6" s="16"/>
      <c r="B6" s="16"/>
      <c r="C6" s="16"/>
      <c r="D6" s="16"/>
      <c r="E6" s="16"/>
      <c r="F6" s="16"/>
      <c r="G6" s="16"/>
      <c r="H6" s="16"/>
    </row>
    <row r="7" spans="1:16" x14ac:dyDescent="0.3">
      <c r="A7" s="16"/>
      <c r="B7" s="50" t="s">
        <v>146</v>
      </c>
      <c r="C7" s="178" t="s">
        <v>112</v>
      </c>
      <c r="D7" s="16"/>
      <c r="E7" s="16"/>
      <c r="F7" s="16"/>
      <c r="G7" s="16"/>
      <c r="H7" s="16"/>
      <c r="I7" s="16"/>
      <c r="J7" s="16"/>
      <c r="L7" s="3"/>
      <c r="M7" s="3"/>
      <c r="N7" s="3"/>
      <c r="O7" s="3"/>
      <c r="P7" s="3"/>
    </row>
    <row r="8" spans="1:16" x14ac:dyDescent="0.3">
      <c r="A8" s="16"/>
      <c r="B8" s="38" t="s">
        <v>163</v>
      </c>
      <c r="C8" s="44">
        <v>0.42303146499999994</v>
      </c>
      <c r="D8" s="16"/>
      <c r="E8" s="16"/>
      <c r="F8" s="16"/>
      <c r="G8" s="16"/>
      <c r="H8" s="16"/>
      <c r="I8" s="16"/>
      <c r="J8" s="16"/>
      <c r="L8" s="3"/>
      <c r="M8" s="3"/>
      <c r="N8" s="3"/>
      <c r="O8" s="3"/>
      <c r="P8" s="3"/>
    </row>
    <row r="9" spans="1:16" x14ac:dyDescent="0.3">
      <c r="A9" s="16"/>
      <c r="B9" s="38" t="s">
        <v>149</v>
      </c>
      <c r="C9" s="44">
        <v>0.24532228</v>
      </c>
      <c r="D9" s="16"/>
      <c r="E9" s="16"/>
      <c r="F9" s="16"/>
      <c r="G9" s="16"/>
      <c r="H9" s="16"/>
      <c r="I9" s="16"/>
      <c r="J9" s="16"/>
      <c r="L9" s="3"/>
      <c r="M9" s="3"/>
      <c r="N9" s="3"/>
      <c r="O9" s="3"/>
      <c r="P9" s="3"/>
    </row>
    <row r="10" spans="1:16" x14ac:dyDescent="0.3">
      <c r="A10" s="16"/>
      <c r="B10" s="38" t="s">
        <v>150</v>
      </c>
      <c r="C10" s="44">
        <v>0.88546969700000011</v>
      </c>
      <c r="D10" s="16"/>
      <c r="E10" s="16"/>
      <c r="F10" s="16"/>
      <c r="G10" s="16"/>
      <c r="H10" s="16"/>
      <c r="I10" s="16"/>
      <c r="J10" s="16"/>
      <c r="K10" s="3"/>
      <c r="L10" s="3"/>
      <c r="M10" s="3"/>
      <c r="N10" s="3"/>
      <c r="O10" s="3"/>
      <c r="P10" s="3"/>
    </row>
    <row r="11" spans="1:16" x14ac:dyDescent="0.3">
      <c r="A11" s="16"/>
      <c r="B11" s="38" t="s">
        <v>151</v>
      </c>
      <c r="C11" s="44">
        <v>0.45618541100000004</v>
      </c>
      <c r="D11" s="16"/>
      <c r="E11" s="16"/>
      <c r="F11" s="16"/>
      <c r="G11" s="16"/>
      <c r="H11" s="16"/>
      <c r="I11" s="16"/>
      <c r="J11" s="16"/>
      <c r="L11" s="3"/>
      <c r="M11" s="3"/>
      <c r="N11" s="3"/>
      <c r="O11" s="3"/>
      <c r="P11" s="3"/>
    </row>
    <row r="12" spans="1:16" x14ac:dyDescent="0.3">
      <c r="A12" s="16"/>
      <c r="B12" s="38" t="s">
        <v>152</v>
      </c>
      <c r="C12" s="44">
        <v>1.5920686020000001</v>
      </c>
      <c r="D12" s="16"/>
      <c r="E12" s="16"/>
      <c r="F12" s="16"/>
      <c r="G12" s="16"/>
      <c r="H12" s="16"/>
      <c r="I12" s="16"/>
      <c r="J12" s="16"/>
      <c r="K12" s="3"/>
      <c r="L12" s="3"/>
      <c r="M12" s="3"/>
      <c r="N12" s="3"/>
      <c r="O12" s="3"/>
      <c r="P12" s="3"/>
    </row>
    <row r="13" spans="1:16" x14ac:dyDescent="0.3">
      <c r="A13" s="16"/>
      <c r="B13" s="38" t="s">
        <v>153</v>
      </c>
      <c r="C13" s="44">
        <v>0.30168784999999998</v>
      </c>
      <c r="D13" s="16"/>
      <c r="E13" s="16"/>
      <c r="F13" s="16"/>
      <c r="G13" s="16"/>
      <c r="H13" s="16"/>
      <c r="I13" s="16"/>
      <c r="J13" s="16"/>
      <c r="K13" s="3"/>
      <c r="L13" s="3"/>
      <c r="M13" s="3"/>
      <c r="N13" s="3"/>
      <c r="O13" s="3"/>
      <c r="P13" s="3"/>
    </row>
    <row r="14" spans="1:16" x14ac:dyDescent="0.3">
      <c r="A14" s="16"/>
      <c r="B14" s="38" t="s">
        <v>154</v>
      </c>
      <c r="C14" s="44">
        <v>0.176803562</v>
      </c>
      <c r="D14" s="16"/>
      <c r="E14" s="16"/>
      <c r="F14" s="16"/>
      <c r="G14" s="16"/>
      <c r="H14" s="16"/>
      <c r="I14" s="16"/>
      <c r="J14" s="16"/>
      <c r="K14" s="3"/>
      <c r="L14" s="3"/>
      <c r="M14" s="3"/>
      <c r="N14" s="3"/>
      <c r="O14" s="3"/>
      <c r="P14" s="3"/>
    </row>
    <row r="15" spans="1:16" x14ac:dyDescent="0.3">
      <c r="A15" s="16"/>
      <c r="B15" s="38" t="s">
        <v>155</v>
      </c>
      <c r="C15" s="44">
        <v>0.95921920699999996</v>
      </c>
      <c r="D15" s="16"/>
      <c r="E15" s="16"/>
      <c r="F15" s="16"/>
      <c r="G15" s="16"/>
      <c r="H15" s="16"/>
      <c r="I15" s="16"/>
      <c r="J15" s="16"/>
      <c r="K15" s="3"/>
      <c r="L15" s="3"/>
      <c r="M15" s="3"/>
      <c r="N15" s="3"/>
      <c r="O15" s="3"/>
      <c r="P15" s="3"/>
    </row>
    <row r="16" spans="1:16" x14ac:dyDescent="0.3">
      <c r="A16" s="16"/>
      <c r="B16" s="38" t="s">
        <v>156</v>
      </c>
      <c r="C16" s="44">
        <v>0.51585433000000003</v>
      </c>
      <c r="D16" s="16"/>
      <c r="E16" s="16"/>
      <c r="F16" s="16"/>
      <c r="G16" s="16"/>
      <c r="H16" s="16"/>
      <c r="I16" s="16"/>
      <c r="J16" s="16"/>
      <c r="K16" s="3"/>
      <c r="L16" s="3"/>
      <c r="M16" s="3"/>
      <c r="N16" s="3"/>
      <c r="O16" s="3"/>
      <c r="P16" s="3"/>
    </row>
    <row r="17" spans="1:16" x14ac:dyDescent="0.3">
      <c r="A17" s="16"/>
      <c r="B17" s="38" t="s">
        <v>164</v>
      </c>
      <c r="C17" s="44">
        <v>2.3628928139999998</v>
      </c>
      <c r="D17" s="16"/>
      <c r="E17" s="16"/>
      <c r="F17" s="16"/>
      <c r="G17" s="16"/>
      <c r="H17" s="16"/>
      <c r="I17" s="16"/>
      <c r="J17" s="16"/>
      <c r="K17" s="3"/>
      <c r="L17" s="3"/>
      <c r="M17" s="3"/>
      <c r="N17" s="3"/>
      <c r="O17" s="3"/>
      <c r="P17" s="3"/>
    </row>
    <row r="18" spans="1:16" x14ac:dyDescent="0.3">
      <c r="A18" s="16"/>
      <c r="B18" s="16"/>
      <c r="C18" s="16"/>
      <c r="D18" s="16"/>
      <c r="E18" s="16"/>
      <c r="F18" s="16"/>
      <c r="G18" s="16"/>
      <c r="H18" s="16"/>
      <c r="I18" s="16"/>
      <c r="J18" s="16"/>
    </row>
    <row r="19" spans="1:16" x14ac:dyDescent="0.3">
      <c r="A19" s="16"/>
      <c r="B19" s="16" t="s">
        <v>165</v>
      </c>
      <c r="C19" s="16"/>
      <c r="D19" s="16"/>
      <c r="E19" s="16"/>
      <c r="F19" s="16"/>
      <c r="G19" s="16"/>
      <c r="H19" s="16"/>
    </row>
    <row r="20" spans="1:16" x14ac:dyDescent="0.3">
      <c r="A20" s="16"/>
      <c r="B20" s="16" t="s">
        <v>166</v>
      </c>
      <c r="C20" s="16"/>
      <c r="D20" s="16"/>
      <c r="E20" s="16"/>
      <c r="F20" s="16"/>
      <c r="G20" s="16"/>
      <c r="H20" s="16"/>
    </row>
    <row r="21" spans="1:16" x14ac:dyDescent="0.3">
      <c r="A21" s="16"/>
      <c r="B21" s="16"/>
      <c r="C21" s="16"/>
      <c r="D21" s="16"/>
      <c r="E21" s="16"/>
      <c r="F21" s="16"/>
      <c r="G21" s="16"/>
      <c r="H21" s="16"/>
    </row>
    <row r="22" spans="1:16" x14ac:dyDescent="0.3">
      <c r="A22" s="16"/>
      <c r="B22" s="16"/>
      <c r="C22" s="16"/>
      <c r="D22" s="16"/>
      <c r="E22" s="16"/>
      <c r="F22" s="16"/>
      <c r="G22" s="16"/>
      <c r="H22" s="16"/>
    </row>
  </sheetData>
  <sheetProtection algorithmName="SHA-512" hashValue="vLJEHvfnanRrdQP7CNVHnBKkC0Cmx217Yqvz7jYPoHugGYe4rZHShmdYgjZfqIb+sWpseB3fIiUsL74nqZ+aSg==" saltValue="ElwS70wfXxfR47uvcDYLCw==" spinCount="100000" sheet="1" objects="1" scenarios="1"/>
  <hyperlinks>
    <hyperlink ref="E2" location="Contents!A1" display="Contents" xr:uid="{C26D9CED-708D-4888-B326-1F9787B1A5E4}"/>
    <hyperlink ref="F2" location="'Figure 6.'!A1" display="Previous" xr:uid="{59AF3D9C-B606-4C95-B441-BA58F92DE02D}"/>
    <hyperlink ref="G2" location="'Figure 8a.'!A1" display="Next" xr:uid="{F93F6F40-6220-4C12-8C21-5AA531A9A91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1E920-2EF3-4138-9EAA-D4DF3C7C8C7B}">
  <sheetPr codeName="Sheet11">
    <tabColor rgb="FF5A4696"/>
  </sheetPr>
  <dimension ref="A1:H39"/>
  <sheetViews>
    <sheetView showGridLines="0" topLeftCell="A14" zoomScale="90" zoomScaleNormal="90" workbookViewId="0">
      <selection activeCell="C9" sqref="C9"/>
    </sheetView>
  </sheetViews>
  <sheetFormatPr defaultRowHeight="14.4" x14ac:dyDescent="0.3"/>
  <cols>
    <col min="1" max="1" width="7.77734375" customWidth="1"/>
    <col min="2" max="2" width="47.21875" customWidth="1"/>
    <col min="3" max="3" width="21.77734375" customWidth="1"/>
    <col min="5" max="5" width="30.77734375" customWidth="1"/>
    <col min="6" max="6" width="10.77734375" customWidth="1"/>
    <col min="9" max="9" width="40.77734375" bestFit="1" customWidth="1"/>
    <col min="12" max="12" width="40.77734375" bestFit="1" customWidth="1"/>
  </cols>
  <sheetData>
    <row r="1" spans="1:8" x14ac:dyDescent="0.3">
      <c r="A1" s="16"/>
      <c r="B1" s="16"/>
      <c r="C1" s="16"/>
      <c r="D1" s="16"/>
      <c r="E1" s="16"/>
      <c r="F1" s="16"/>
      <c r="G1" s="16"/>
      <c r="H1" s="16"/>
    </row>
    <row r="2" spans="1:8" x14ac:dyDescent="0.3">
      <c r="A2" s="16"/>
      <c r="B2" s="16"/>
      <c r="C2" s="16"/>
      <c r="D2" s="16"/>
      <c r="E2" s="26" t="s">
        <v>19</v>
      </c>
      <c r="F2" s="26" t="s">
        <v>108</v>
      </c>
      <c r="G2" s="26" t="s">
        <v>91</v>
      </c>
      <c r="H2" s="16"/>
    </row>
    <row r="3" spans="1:8" x14ac:dyDescent="0.3">
      <c r="A3" s="16"/>
      <c r="B3" s="16"/>
      <c r="C3" s="16"/>
      <c r="D3" s="16"/>
      <c r="E3" s="16"/>
      <c r="F3" s="16"/>
      <c r="G3" s="16"/>
      <c r="H3" s="16"/>
    </row>
    <row r="4" spans="1:8" ht="22.8" x14ac:dyDescent="0.4">
      <c r="A4" s="16"/>
      <c r="B4" s="28" t="s">
        <v>167</v>
      </c>
      <c r="C4" s="16"/>
      <c r="D4" s="16"/>
      <c r="E4" s="16"/>
      <c r="F4" s="16"/>
      <c r="G4" s="16"/>
      <c r="H4" s="16"/>
    </row>
    <row r="5" spans="1:8" ht="22.8" x14ac:dyDescent="0.4">
      <c r="A5" s="16"/>
      <c r="B5" s="20" t="s">
        <v>168</v>
      </c>
      <c r="C5" s="42"/>
      <c r="D5" s="16"/>
      <c r="E5" s="16"/>
      <c r="F5" s="16"/>
      <c r="G5" s="16"/>
      <c r="H5" s="16"/>
    </row>
    <row r="6" spans="1:8" x14ac:dyDescent="0.3">
      <c r="A6" s="16"/>
      <c r="B6" s="16"/>
      <c r="C6" s="16"/>
      <c r="D6" s="16"/>
      <c r="E6" s="16"/>
      <c r="F6" s="16"/>
      <c r="G6" s="16"/>
      <c r="H6" s="16"/>
    </row>
    <row r="7" spans="1:8" x14ac:dyDescent="0.3">
      <c r="A7" s="16"/>
      <c r="B7" s="356" t="s">
        <v>169</v>
      </c>
      <c r="C7" s="356"/>
      <c r="D7" s="16"/>
      <c r="E7" s="359" t="s">
        <v>169</v>
      </c>
      <c r="F7" s="360"/>
      <c r="G7" s="16"/>
      <c r="H7" s="16"/>
    </row>
    <row r="8" spans="1:8" x14ac:dyDescent="0.3">
      <c r="A8" s="16"/>
      <c r="B8" s="40" t="s">
        <v>146</v>
      </c>
      <c r="C8" s="41" t="s">
        <v>147</v>
      </c>
      <c r="D8" s="16"/>
      <c r="E8" s="38" t="s">
        <v>118</v>
      </c>
      <c r="F8" s="39">
        <v>131</v>
      </c>
      <c r="G8" s="16"/>
      <c r="H8" s="16"/>
    </row>
    <row r="9" spans="1:8" x14ac:dyDescent="0.3">
      <c r="B9" s="52" t="s">
        <v>170</v>
      </c>
      <c r="C9" s="51">
        <v>3.6284567757505562E-2</v>
      </c>
      <c r="D9" s="16"/>
      <c r="E9" s="52" t="s">
        <v>171</v>
      </c>
      <c r="F9" s="39">
        <v>84</v>
      </c>
      <c r="G9" s="16"/>
      <c r="H9" s="16"/>
    </row>
    <row r="10" spans="1:8" x14ac:dyDescent="0.3">
      <c r="B10" s="52" t="s">
        <v>149</v>
      </c>
      <c r="C10" s="51">
        <v>3.5015654421611989E-2</v>
      </c>
      <c r="D10" s="16"/>
      <c r="E10" s="16"/>
      <c r="F10" s="16"/>
      <c r="G10" s="16"/>
      <c r="H10" s="16"/>
    </row>
    <row r="11" spans="1:8" x14ac:dyDescent="0.3">
      <c r="B11" s="52" t="s">
        <v>150</v>
      </c>
      <c r="C11" s="51">
        <v>3.6579014265724637E-2</v>
      </c>
      <c r="D11" s="16"/>
      <c r="E11" s="16"/>
      <c r="F11" s="16"/>
      <c r="G11" s="16"/>
      <c r="H11" s="16"/>
    </row>
    <row r="12" spans="1:8" x14ac:dyDescent="0.3">
      <c r="B12" s="52" t="s">
        <v>151</v>
      </c>
      <c r="C12" s="51">
        <v>5.4391516632836083E-2</v>
      </c>
      <c r="D12" s="16"/>
      <c r="E12" s="16"/>
      <c r="F12" s="16"/>
      <c r="G12" s="16"/>
      <c r="H12" s="16"/>
    </row>
    <row r="13" spans="1:8" x14ac:dyDescent="0.3">
      <c r="B13" s="52" t="s">
        <v>152</v>
      </c>
      <c r="C13" s="51">
        <v>7.4485950314772315E-2</v>
      </c>
      <c r="D13" s="16"/>
      <c r="E13" s="16"/>
      <c r="F13" s="16"/>
      <c r="G13" s="16"/>
      <c r="H13" s="16"/>
    </row>
    <row r="14" spans="1:8" x14ac:dyDescent="0.3">
      <c r="B14" s="52" t="s">
        <v>153</v>
      </c>
      <c r="C14" s="51">
        <v>1.5234064980925149E-2</v>
      </c>
      <c r="D14" s="16"/>
      <c r="E14" s="16"/>
      <c r="F14" s="16"/>
      <c r="G14" s="16"/>
      <c r="H14" s="16"/>
    </row>
    <row r="15" spans="1:8" x14ac:dyDescent="0.3">
      <c r="B15" s="52" t="s">
        <v>154</v>
      </c>
      <c r="C15" s="51">
        <v>5.8959081470777774E-2</v>
      </c>
      <c r="D15" s="16"/>
      <c r="E15" s="16"/>
      <c r="F15" s="16"/>
      <c r="G15" s="16"/>
      <c r="H15" s="16"/>
    </row>
    <row r="16" spans="1:8" x14ac:dyDescent="0.3">
      <c r="B16" s="52" t="s">
        <v>155</v>
      </c>
      <c r="C16" s="51">
        <v>6.807535139032804E-2</v>
      </c>
      <c r="D16" s="16"/>
      <c r="E16" s="16"/>
      <c r="F16" s="16"/>
      <c r="G16" s="16"/>
      <c r="H16" s="16"/>
    </row>
    <row r="17" spans="1:8" x14ac:dyDescent="0.3">
      <c r="B17" s="52" t="s">
        <v>156</v>
      </c>
      <c r="C17" s="51">
        <v>0.27691178555391088</v>
      </c>
      <c r="D17" s="16"/>
      <c r="E17" s="16"/>
      <c r="F17" s="16"/>
      <c r="G17" s="16"/>
      <c r="H17" s="16"/>
    </row>
    <row r="18" spans="1:8" x14ac:dyDescent="0.3">
      <c r="B18" s="52" t="s">
        <v>164</v>
      </c>
      <c r="C18" s="51">
        <v>5.8429559622938915E-2</v>
      </c>
      <c r="D18" s="16"/>
      <c r="E18" s="16"/>
      <c r="F18" s="16"/>
      <c r="G18" s="16"/>
      <c r="H18" s="16"/>
    </row>
    <row r="19" spans="1:8" x14ac:dyDescent="0.3">
      <c r="B19" s="52" t="s">
        <v>158</v>
      </c>
      <c r="C19" s="51">
        <v>0.165745213521207</v>
      </c>
      <c r="D19" s="16"/>
      <c r="E19" s="16"/>
      <c r="F19" s="16"/>
      <c r="G19" s="16"/>
      <c r="H19" s="16"/>
    </row>
    <row r="20" spans="1:8" x14ac:dyDescent="0.3">
      <c r="B20" s="52" t="s">
        <v>159</v>
      </c>
      <c r="C20" s="51">
        <v>0.11988824006746196</v>
      </c>
      <c r="D20" s="16"/>
      <c r="E20" s="16"/>
      <c r="F20" s="16"/>
      <c r="G20" s="16"/>
      <c r="H20" s="16"/>
    </row>
    <row r="21" spans="1:8" x14ac:dyDescent="0.3">
      <c r="A21" s="16"/>
      <c r="B21" s="16"/>
      <c r="C21" s="16"/>
      <c r="D21" s="16"/>
      <c r="E21" s="16"/>
      <c r="F21" s="16"/>
      <c r="G21" s="16"/>
      <c r="H21" s="16"/>
    </row>
    <row r="22" spans="1:8" x14ac:dyDescent="0.3">
      <c r="A22" s="16"/>
      <c r="B22" s="357" t="s">
        <v>172</v>
      </c>
      <c r="C22" s="358"/>
      <c r="D22" s="16"/>
      <c r="E22" s="359" t="s">
        <v>172</v>
      </c>
      <c r="F22" s="360"/>
      <c r="G22" s="16"/>
      <c r="H22" s="16"/>
    </row>
    <row r="23" spans="1:8" x14ac:dyDescent="0.3">
      <c r="A23" s="16"/>
      <c r="B23" s="40" t="s">
        <v>146</v>
      </c>
      <c r="C23" s="41" t="s">
        <v>147</v>
      </c>
      <c r="D23" s="16"/>
      <c r="E23" s="38" t="s">
        <v>118</v>
      </c>
      <c r="F23" s="39">
        <v>51</v>
      </c>
      <c r="G23" s="16"/>
      <c r="H23" s="16"/>
    </row>
    <row r="24" spans="1:8" x14ac:dyDescent="0.3">
      <c r="A24" s="16"/>
      <c r="B24" s="38" t="s">
        <v>170</v>
      </c>
      <c r="C24" s="51">
        <v>3.7557151191452767E-2</v>
      </c>
      <c r="D24" s="16"/>
      <c r="E24" s="52" t="s">
        <v>171</v>
      </c>
      <c r="F24" s="39">
        <v>35</v>
      </c>
      <c r="G24" s="16"/>
      <c r="H24" s="16"/>
    </row>
    <row r="25" spans="1:8" x14ac:dyDescent="0.3">
      <c r="A25" s="16"/>
      <c r="B25" s="38" t="s">
        <v>149</v>
      </c>
      <c r="C25" s="51">
        <v>3.7682340271167937E-2</v>
      </c>
      <c r="D25" s="16"/>
      <c r="E25" s="16"/>
      <c r="F25" s="16"/>
      <c r="G25" s="16"/>
      <c r="H25" s="16"/>
    </row>
    <row r="26" spans="1:8" x14ac:dyDescent="0.3">
      <c r="A26" s="16"/>
      <c r="B26" s="38" t="s">
        <v>173</v>
      </c>
      <c r="C26" s="51">
        <v>3.4702269548946264E-2</v>
      </c>
      <c r="D26" s="16"/>
      <c r="E26" s="16"/>
      <c r="F26" s="16"/>
      <c r="G26" s="16"/>
      <c r="H26" s="16"/>
    </row>
    <row r="27" spans="1:8" x14ac:dyDescent="0.3">
      <c r="A27" s="16"/>
      <c r="B27" s="38" t="s">
        <v>151</v>
      </c>
      <c r="C27" s="51">
        <v>6.039817986852293E-2</v>
      </c>
      <c r="D27" s="16"/>
      <c r="E27" s="16"/>
      <c r="F27" s="16"/>
      <c r="G27" s="16"/>
      <c r="H27" s="16"/>
    </row>
    <row r="28" spans="1:8" x14ac:dyDescent="0.3">
      <c r="A28" s="16"/>
      <c r="B28" s="38" t="s">
        <v>152</v>
      </c>
      <c r="C28" s="51">
        <v>7.9170659282830319E-2</v>
      </c>
      <c r="D28" s="16"/>
      <c r="E28" s="16"/>
      <c r="F28" s="16"/>
      <c r="G28" s="16"/>
      <c r="H28" s="16"/>
    </row>
    <row r="29" spans="1:8" x14ac:dyDescent="0.3">
      <c r="A29" s="16"/>
      <c r="B29" s="38" t="s">
        <v>153</v>
      </c>
      <c r="C29" s="51">
        <v>2.6140236124641697E-3</v>
      </c>
      <c r="D29" s="16"/>
      <c r="E29" s="16"/>
      <c r="F29" s="16"/>
      <c r="G29" s="16"/>
      <c r="H29" s="16"/>
    </row>
    <row r="30" spans="1:8" x14ac:dyDescent="0.3">
      <c r="A30" s="16"/>
      <c r="B30" s="38" t="s">
        <v>154</v>
      </c>
      <c r="C30" s="51">
        <v>6.9100861857055093E-2</v>
      </c>
      <c r="D30" s="16"/>
      <c r="E30" s="16"/>
      <c r="F30" s="16"/>
      <c r="G30" s="16"/>
      <c r="H30" s="16"/>
    </row>
    <row r="31" spans="1:8" x14ac:dyDescent="0.3">
      <c r="A31" s="16"/>
      <c r="B31" s="38" t="s">
        <v>155</v>
      </c>
      <c r="C31" s="51">
        <v>7.5025404083186989E-2</v>
      </c>
      <c r="D31" s="16"/>
      <c r="E31" s="16"/>
      <c r="F31" s="16"/>
      <c r="G31" s="16"/>
      <c r="H31" s="16"/>
    </row>
    <row r="32" spans="1:8" x14ac:dyDescent="0.3">
      <c r="A32" s="16"/>
      <c r="B32" s="38" t="s">
        <v>156</v>
      </c>
      <c r="C32" s="51">
        <v>0.29949125148734668</v>
      </c>
      <c r="D32" s="16"/>
      <c r="E32" s="16"/>
      <c r="F32" s="16"/>
      <c r="G32" s="16"/>
      <c r="H32" s="16"/>
    </row>
    <row r="33" spans="1:8" x14ac:dyDescent="0.3">
      <c r="A33" s="16"/>
      <c r="B33" s="38" t="s">
        <v>164</v>
      </c>
      <c r="C33" s="51">
        <v>4.9938990898712524E-2</v>
      </c>
      <c r="D33" s="16"/>
      <c r="E33" s="16"/>
      <c r="F33" s="16"/>
      <c r="G33" s="16"/>
      <c r="H33" s="16"/>
    </row>
    <row r="34" spans="1:8" x14ac:dyDescent="0.3">
      <c r="A34" s="16"/>
      <c r="B34" s="38" t="s">
        <v>158</v>
      </c>
      <c r="C34" s="51">
        <v>0.19428148942887832</v>
      </c>
      <c r="D34" s="16"/>
      <c r="E34" s="16"/>
      <c r="F34" s="16"/>
      <c r="G34" s="16"/>
      <c r="H34" s="16"/>
    </row>
    <row r="35" spans="1:8" x14ac:dyDescent="0.3">
      <c r="A35" s="16"/>
      <c r="B35" s="38" t="s">
        <v>159</v>
      </c>
      <c r="C35" s="51">
        <v>6.0037378469435937E-2</v>
      </c>
      <c r="D35" s="16"/>
      <c r="E35" s="16"/>
      <c r="F35" s="16"/>
      <c r="G35" s="16"/>
      <c r="H35" s="16"/>
    </row>
    <row r="36" spans="1:8" x14ac:dyDescent="0.3">
      <c r="A36" s="16"/>
      <c r="B36" s="16"/>
      <c r="C36" s="16"/>
      <c r="D36" s="16"/>
      <c r="E36" s="16"/>
      <c r="F36" s="16"/>
      <c r="G36" s="16"/>
      <c r="H36" s="16"/>
    </row>
    <row r="37" spans="1:8" x14ac:dyDescent="0.3">
      <c r="A37" s="16"/>
      <c r="B37" s="16" t="s">
        <v>174</v>
      </c>
      <c r="C37" s="16"/>
      <c r="D37" s="16"/>
      <c r="E37" s="16"/>
      <c r="F37" s="16"/>
      <c r="G37" s="16"/>
      <c r="H37" s="16"/>
    </row>
    <row r="38" spans="1:8" x14ac:dyDescent="0.3">
      <c r="A38" s="16"/>
      <c r="B38" s="16"/>
      <c r="C38" s="16"/>
      <c r="D38" s="16"/>
      <c r="E38" s="16"/>
      <c r="F38" s="16"/>
      <c r="G38" s="16"/>
      <c r="H38" s="16"/>
    </row>
    <row r="39" spans="1:8" x14ac:dyDescent="0.3">
      <c r="A39" s="16"/>
      <c r="B39" s="16"/>
      <c r="C39" s="16"/>
      <c r="D39" s="16"/>
      <c r="E39" s="16"/>
      <c r="F39" s="16"/>
      <c r="G39" s="16"/>
      <c r="H39" s="16"/>
    </row>
  </sheetData>
  <sheetProtection algorithmName="SHA-512" hashValue="zutHghpu6f1ED/BtRCSOY05MhcahWtf/8qh8rrSj+3ZgFFYleSFtqhHgwsLbFfCSdpfsWRY0T0/RW1I70lUASA==" saltValue="cUP+1garpY9UoxCSmlMeBA==" spinCount="100000" sheet="1" objects="1" scenarios="1"/>
  <mergeCells count="4">
    <mergeCell ref="B7:C7"/>
    <mergeCell ref="B22:C22"/>
    <mergeCell ref="E7:F7"/>
    <mergeCell ref="E22:F22"/>
  </mergeCells>
  <hyperlinks>
    <hyperlink ref="E2" location="Contents!A1" display="Contents" xr:uid="{87D3121E-D2E5-496D-8975-734F4E2D31DC}"/>
    <hyperlink ref="F2" location="'Figure 7.'!A1" display="Previous" xr:uid="{84679295-411E-4F6F-B9F9-E540695D84FE}"/>
    <hyperlink ref="G2" location="'Figure 8b.'!A1" display="Next" xr:uid="{7FD18C81-E9BE-49AB-8B3D-A13E8D8549D8}"/>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D2DE-8131-44AA-94D4-65C73EB6EE44}">
  <sheetPr codeName="Sheet12">
    <tabColor rgb="FF5A4696"/>
  </sheetPr>
  <dimension ref="A1:G39"/>
  <sheetViews>
    <sheetView showGridLines="0" zoomScale="90" zoomScaleNormal="90" workbookViewId="0">
      <selection activeCell="C10" sqref="C10"/>
    </sheetView>
  </sheetViews>
  <sheetFormatPr defaultRowHeight="14.4" x14ac:dyDescent="0.3"/>
  <cols>
    <col min="1" max="1" width="7.77734375" customWidth="1"/>
    <col min="2" max="2" width="47.21875" customWidth="1"/>
    <col min="3" max="3" width="21.77734375" customWidth="1"/>
    <col min="5" max="5" width="25.77734375" customWidth="1"/>
    <col min="6" max="6" width="10.77734375" customWidth="1"/>
    <col min="9" max="9" width="40.77734375" bestFit="1" customWidth="1"/>
    <col min="12" max="12" width="40.77734375" bestFit="1" customWidth="1"/>
  </cols>
  <sheetData>
    <row r="1" spans="1:7" x14ac:dyDescent="0.3">
      <c r="A1" s="16"/>
      <c r="B1" s="16"/>
      <c r="C1" s="16"/>
      <c r="D1" s="16"/>
      <c r="E1" s="16"/>
      <c r="F1" s="16"/>
      <c r="G1" s="16"/>
    </row>
    <row r="2" spans="1:7" x14ac:dyDescent="0.3">
      <c r="A2" s="16"/>
      <c r="B2" s="16"/>
      <c r="C2" s="16"/>
      <c r="D2" s="16"/>
      <c r="E2" s="26" t="s">
        <v>19</v>
      </c>
      <c r="F2" s="26" t="s">
        <v>108</v>
      </c>
      <c r="G2" s="26" t="s">
        <v>91</v>
      </c>
    </row>
    <row r="3" spans="1:7" x14ac:dyDescent="0.3">
      <c r="A3" s="16"/>
      <c r="B3" s="16"/>
      <c r="C3" s="16"/>
      <c r="D3" s="16"/>
      <c r="E3" s="16"/>
      <c r="F3" s="16"/>
      <c r="G3" s="16"/>
    </row>
    <row r="4" spans="1:7" ht="22.8" x14ac:dyDescent="0.4">
      <c r="A4" s="16"/>
      <c r="B4" s="28" t="s">
        <v>175</v>
      </c>
      <c r="C4" s="16"/>
      <c r="D4" s="16"/>
      <c r="E4" s="16"/>
      <c r="F4" s="16"/>
      <c r="G4" s="16"/>
    </row>
    <row r="5" spans="1:7" ht="22.8" x14ac:dyDescent="0.4">
      <c r="A5" s="16"/>
      <c r="B5" s="20" t="s">
        <v>176</v>
      </c>
      <c r="C5" s="42"/>
      <c r="D5" s="16"/>
      <c r="E5" s="16"/>
      <c r="F5" s="16"/>
      <c r="G5" s="16"/>
    </row>
    <row r="6" spans="1:7" x14ac:dyDescent="0.3">
      <c r="A6" s="16"/>
      <c r="B6" s="16"/>
      <c r="C6" s="16"/>
      <c r="D6" s="16"/>
      <c r="E6" s="16"/>
      <c r="F6" s="16"/>
      <c r="G6" s="16"/>
    </row>
    <row r="7" spans="1:7" x14ac:dyDescent="0.3">
      <c r="A7" s="16"/>
      <c r="B7" s="356" t="s">
        <v>177</v>
      </c>
      <c r="C7" s="356"/>
      <c r="D7" s="16"/>
      <c r="E7" s="359" t="s">
        <v>177</v>
      </c>
      <c r="F7" s="360"/>
      <c r="G7" s="16"/>
    </row>
    <row r="8" spans="1:7" x14ac:dyDescent="0.3">
      <c r="A8" s="16"/>
      <c r="B8" s="40" t="s">
        <v>146</v>
      </c>
      <c r="C8" s="41" t="s">
        <v>147</v>
      </c>
      <c r="D8" s="16"/>
      <c r="E8" s="38" t="s">
        <v>118</v>
      </c>
      <c r="F8" s="39">
        <v>26</v>
      </c>
      <c r="G8" s="16"/>
    </row>
    <row r="9" spans="1:7" x14ac:dyDescent="0.3">
      <c r="A9" s="16"/>
      <c r="B9" s="52" t="s">
        <v>170</v>
      </c>
      <c r="C9" s="51">
        <v>2.4582256687200901E-2</v>
      </c>
      <c r="D9" s="16"/>
      <c r="E9" s="52" t="s">
        <v>171</v>
      </c>
      <c r="F9" s="39">
        <v>18</v>
      </c>
      <c r="G9" s="16"/>
    </row>
    <row r="10" spans="1:7" x14ac:dyDescent="0.3">
      <c r="A10" s="16"/>
      <c r="B10" s="52" t="s">
        <v>149</v>
      </c>
      <c r="C10" s="51">
        <v>6.1456676461350461E-3</v>
      </c>
      <c r="D10" s="16"/>
      <c r="E10" s="16"/>
      <c r="F10" s="16"/>
      <c r="G10" s="16"/>
    </row>
    <row r="11" spans="1:7" x14ac:dyDescent="0.3">
      <c r="A11" s="16"/>
      <c r="B11" s="52" t="s">
        <v>150</v>
      </c>
      <c r="C11" s="51">
        <v>3.3651824233615714E-2</v>
      </c>
      <c r="D11" s="16"/>
      <c r="E11" s="16"/>
      <c r="F11" s="16"/>
      <c r="G11" s="16"/>
    </row>
    <row r="12" spans="1:7" x14ac:dyDescent="0.3">
      <c r="A12" s="16"/>
      <c r="B12" s="52" t="s">
        <v>151</v>
      </c>
      <c r="C12" s="51">
        <v>2.9247230551596105E-2</v>
      </c>
      <c r="D12" s="16"/>
      <c r="E12" s="16"/>
      <c r="F12" s="16"/>
      <c r="G12" s="16"/>
    </row>
    <row r="13" spans="1:7" x14ac:dyDescent="0.3">
      <c r="A13" s="16"/>
      <c r="B13" s="52" t="s">
        <v>152</v>
      </c>
      <c r="C13" s="51">
        <v>7.3394837370767615E-2</v>
      </c>
      <c r="D13" s="16"/>
      <c r="E13" s="16"/>
      <c r="F13" s="16"/>
      <c r="G13" s="16"/>
    </row>
    <row r="14" spans="1:7" x14ac:dyDescent="0.3">
      <c r="A14" s="16"/>
      <c r="B14" s="52" t="s">
        <v>153</v>
      </c>
      <c r="C14" s="51">
        <v>7.5780792865856192E-2</v>
      </c>
      <c r="D14" s="16"/>
      <c r="E14" s="16"/>
      <c r="F14" s="16"/>
      <c r="G14" s="16"/>
    </row>
    <row r="15" spans="1:7" x14ac:dyDescent="0.3">
      <c r="A15" s="16"/>
      <c r="B15" s="52" t="s">
        <v>154</v>
      </c>
      <c r="C15" s="51">
        <v>1.3153942107749565E-2</v>
      </c>
      <c r="D15" s="16"/>
      <c r="E15" s="16"/>
      <c r="F15" s="16"/>
      <c r="G15" s="16"/>
    </row>
    <row r="16" spans="1:7" x14ac:dyDescent="0.3">
      <c r="A16" s="16"/>
      <c r="B16" s="52" t="s">
        <v>155</v>
      </c>
      <c r="C16" s="51">
        <v>3.5220159309953807E-2</v>
      </c>
      <c r="D16" s="16"/>
      <c r="E16" s="16"/>
      <c r="F16" s="16"/>
      <c r="G16" s="16"/>
    </row>
    <row r="17" spans="1:7" x14ac:dyDescent="0.3">
      <c r="A17" s="16"/>
      <c r="B17" s="52" t="s">
        <v>156</v>
      </c>
      <c r="C17" s="51">
        <v>0.18339520466951659</v>
      </c>
      <c r="D17" s="16"/>
      <c r="E17" s="16"/>
      <c r="F17" s="16"/>
      <c r="G17" s="16"/>
    </row>
    <row r="18" spans="1:7" x14ac:dyDescent="0.3">
      <c r="A18" s="16"/>
      <c r="B18" s="52" t="s">
        <v>164</v>
      </c>
      <c r="C18" s="51">
        <v>0.10029836502730193</v>
      </c>
      <c r="D18" s="16"/>
      <c r="E18" s="16"/>
      <c r="F18" s="16"/>
      <c r="G18" s="16"/>
    </row>
    <row r="19" spans="1:7" x14ac:dyDescent="0.3">
      <c r="A19" s="16"/>
      <c r="B19" s="52" t="s">
        <v>158</v>
      </c>
      <c r="C19" s="51">
        <v>1.4824213562095732E-2</v>
      </c>
      <c r="D19" s="16"/>
      <c r="E19" s="16"/>
      <c r="F19" s="16"/>
      <c r="G19" s="16"/>
    </row>
    <row r="20" spans="1:7" x14ac:dyDescent="0.3">
      <c r="A20" s="16"/>
      <c r="B20" s="52" t="s">
        <v>159</v>
      </c>
      <c r="C20" s="51">
        <v>0.41030550596821086</v>
      </c>
      <c r="D20" s="16"/>
      <c r="E20" s="16"/>
      <c r="F20" s="16"/>
      <c r="G20" s="16"/>
    </row>
    <row r="21" spans="1:7" x14ac:dyDescent="0.3">
      <c r="A21" s="16"/>
      <c r="B21" s="16"/>
      <c r="C21" s="16"/>
      <c r="D21" s="16"/>
      <c r="E21" s="16"/>
      <c r="F21" s="16"/>
      <c r="G21" s="16"/>
    </row>
    <row r="22" spans="1:7" x14ac:dyDescent="0.3">
      <c r="A22" s="16"/>
      <c r="B22" s="357" t="s">
        <v>178</v>
      </c>
      <c r="C22" s="358"/>
      <c r="D22" s="16"/>
      <c r="E22" s="359" t="s">
        <v>178</v>
      </c>
      <c r="F22" s="360"/>
      <c r="G22" s="16"/>
    </row>
    <row r="23" spans="1:7" x14ac:dyDescent="0.3">
      <c r="A23" s="16"/>
      <c r="B23" s="40" t="s">
        <v>146</v>
      </c>
      <c r="C23" s="41" t="s">
        <v>147</v>
      </c>
      <c r="D23" s="16"/>
      <c r="E23" s="38" t="s">
        <v>118</v>
      </c>
      <c r="F23" s="39">
        <v>44</v>
      </c>
      <c r="G23" s="16"/>
    </row>
    <row r="24" spans="1:7" x14ac:dyDescent="0.3">
      <c r="A24" s="16"/>
      <c r="B24" s="38" t="s">
        <v>170</v>
      </c>
      <c r="C24" s="53">
        <v>9.989012589708815E-3</v>
      </c>
      <c r="D24" s="16"/>
      <c r="E24" s="52" t="s">
        <v>171</v>
      </c>
      <c r="F24" s="39">
        <v>33</v>
      </c>
      <c r="G24" s="16"/>
    </row>
    <row r="25" spans="1:7" x14ac:dyDescent="0.3">
      <c r="A25" s="16"/>
      <c r="B25" s="38" t="s">
        <v>149</v>
      </c>
      <c r="C25" s="51">
        <v>9.682485332445441E-2</v>
      </c>
      <c r="D25" s="16"/>
      <c r="E25" s="16"/>
      <c r="F25" s="16"/>
      <c r="G25" s="16"/>
    </row>
    <row r="26" spans="1:7" x14ac:dyDescent="0.3">
      <c r="A26" s="16"/>
      <c r="B26" s="38" t="s">
        <v>173</v>
      </c>
      <c r="C26" s="51">
        <v>0.11180229558251165</v>
      </c>
      <c r="D26" s="16"/>
      <c r="E26" s="16"/>
      <c r="F26" s="16"/>
      <c r="G26" s="16"/>
    </row>
    <row r="27" spans="1:7" x14ac:dyDescent="0.3">
      <c r="A27" s="16"/>
      <c r="B27" s="38" t="s">
        <v>151</v>
      </c>
      <c r="C27" s="51">
        <v>3.6022463820458477E-2</v>
      </c>
      <c r="D27" s="16"/>
      <c r="E27" s="16"/>
      <c r="F27" s="16"/>
      <c r="G27" s="16"/>
    </row>
    <row r="28" spans="1:7" x14ac:dyDescent="0.3">
      <c r="A28" s="16"/>
      <c r="B28" s="38" t="s">
        <v>152</v>
      </c>
      <c r="C28" s="51">
        <v>1.3640540768287067E-2</v>
      </c>
      <c r="D28" s="16"/>
      <c r="E28" s="16"/>
      <c r="F28" s="16"/>
      <c r="G28" s="16"/>
    </row>
    <row r="29" spans="1:7" x14ac:dyDescent="0.3">
      <c r="A29" s="16"/>
      <c r="B29" s="38" t="s">
        <v>153</v>
      </c>
      <c r="C29" s="51">
        <v>8.8270205444535482E-2</v>
      </c>
      <c r="D29" s="16"/>
      <c r="E29" s="16"/>
      <c r="F29" s="16"/>
      <c r="G29" s="16"/>
    </row>
    <row r="30" spans="1:7" x14ac:dyDescent="0.3">
      <c r="A30" s="16"/>
      <c r="B30" s="38" t="s">
        <v>154</v>
      </c>
      <c r="C30" s="51">
        <v>2.687391875509584E-2</v>
      </c>
      <c r="D30" s="16"/>
      <c r="E30" s="16"/>
      <c r="F30" s="16"/>
      <c r="G30" s="16"/>
    </row>
    <row r="31" spans="1:7" x14ac:dyDescent="0.3">
      <c r="A31" s="16"/>
      <c r="B31" s="38" t="s">
        <v>155</v>
      </c>
      <c r="C31" s="51">
        <v>2.2975916106176376E-2</v>
      </c>
      <c r="D31" s="16"/>
      <c r="E31" s="16"/>
      <c r="F31" s="16"/>
      <c r="G31" s="16"/>
    </row>
    <row r="32" spans="1:7" x14ac:dyDescent="0.3">
      <c r="A32" s="16"/>
      <c r="B32" s="38" t="s">
        <v>156</v>
      </c>
      <c r="C32" s="51">
        <v>7.5685793705185106E-2</v>
      </c>
      <c r="D32" s="16"/>
      <c r="E32" s="16"/>
      <c r="F32" s="16"/>
      <c r="G32" s="16"/>
    </row>
    <row r="33" spans="1:7" x14ac:dyDescent="0.3">
      <c r="A33" s="16"/>
      <c r="B33" s="38" t="s">
        <v>164</v>
      </c>
      <c r="C33" s="51">
        <v>9.4950153510636445E-2</v>
      </c>
      <c r="D33" s="16"/>
      <c r="E33" s="16"/>
      <c r="F33" s="16"/>
      <c r="G33" s="16"/>
    </row>
    <row r="34" spans="1:7" x14ac:dyDescent="0.3">
      <c r="A34" s="16"/>
      <c r="B34" s="38" t="s">
        <v>158</v>
      </c>
      <c r="C34" s="51">
        <v>1.5990023105556507E-2</v>
      </c>
      <c r="D34" s="16"/>
      <c r="E34" s="16"/>
      <c r="F34" s="16"/>
      <c r="G34" s="16"/>
    </row>
    <row r="35" spans="1:7" x14ac:dyDescent="0.3">
      <c r="A35" s="16"/>
      <c r="B35" s="38" t="s">
        <v>159</v>
      </c>
      <c r="C35" s="51">
        <v>0.40697482328739387</v>
      </c>
      <c r="D35" s="16"/>
      <c r="E35" s="16"/>
      <c r="F35" s="16"/>
      <c r="G35" s="16"/>
    </row>
    <row r="36" spans="1:7" x14ac:dyDescent="0.3">
      <c r="A36" s="16"/>
      <c r="B36" s="16"/>
      <c r="C36" s="16"/>
      <c r="D36" s="16"/>
      <c r="E36" s="16"/>
      <c r="F36" s="16"/>
      <c r="G36" s="16"/>
    </row>
    <row r="37" spans="1:7" x14ac:dyDescent="0.3">
      <c r="A37" s="16"/>
      <c r="B37" s="16" t="s">
        <v>174</v>
      </c>
      <c r="C37" s="16"/>
      <c r="D37" s="16"/>
      <c r="E37" s="16"/>
      <c r="F37" s="16"/>
      <c r="G37" s="16"/>
    </row>
    <row r="38" spans="1:7" x14ac:dyDescent="0.3">
      <c r="A38" s="16"/>
      <c r="B38" s="16"/>
      <c r="C38" s="16"/>
      <c r="D38" s="16"/>
      <c r="E38" s="16"/>
      <c r="F38" s="16"/>
      <c r="G38" s="16"/>
    </row>
    <row r="39" spans="1:7" x14ac:dyDescent="0.3">
      <c r="A39" s="16"/>
      <c r="B39" s="16"/>
      <c r="C39" s="16"/>
      <c r="D39" s="16"/>
      <c r="E39" s="16"/>
      <c r="F39" s="16"/>
      <c r="G39" s="16"/>
    </row>
  </sheetData>
  <sheetProtection algorithmName="SHA-512" hashValue="JwYUM/Vend3r2361og9fLFX2+Yz58YNczXl5XgkgPjzmifwYoMjV23pV90AL1BLjMZIVP2auDjWh8d3ZGxjJbQ==" saltValue="mVedIyEZqNKtlHxLYTWcRQ==" spinCount="100000" sheet="1" objects="1" scenarios="1"/>
  <mergeCells count="4">
    <mergeCell ref="B7:C7"/>
    <mergeCell ref="B22:C22"/>
    <mergeCell ref="E7:F7"/>
    <mergeCell ref="E22:F22"/>
  </mergeCells>
  <hyperlinks>
    <hyperlink ref="E2" location="Contents!A1" display="Contents" xr:uid="{711F3292-26A4-4658-AF18-97CA33915E30}"/>
    <hyperlink ref="F2" location="'Figure 8a.'!A1" display="Previous" xr:uid="{99D40E33-1AAC-4EE4-B215-040040C9A2C1}"/>
    <hyperlink ref="G2" location="'Figure 9.'!A1" display="Next" xr:uid="{30F3C5C7-DA7F-4A41-8AF1-1FC3C1A658A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BDC09-0F4E-4E0A-817B-CBE4825493CA}">
  <sheetPr codeName="Sheet13">
    <tabColor rgb="FF5A4696"/>
  </sheetPr>
  <dimension ref="A2:K19"/>
  <sheetViews>
    <sheetView showGridLines="0" zoomScale="90" zoomScaleNormal="90" workbookViewId="0">
      <selection activeCell="L21" sqref="L21"/>
    </sheetView>
  </sheetViews>
  <sheetFormatPr defaultRowHeight="14.4" x14ac:dyDescent="0.3"/>
  <cols>
    <col min="1" max="1" width="7.77734375" customWidth="1"/>
    <col min="2" max="2" width="25.77734375" customWidth="1"/>
    <col min="3" max="3" width="21.77734375" customWidth="1"/>
    <col min="5" max="5" width="9.5546875" customWidth="1"/>
    <col min="7" max="7" width="7.5546875" customWidth="1"/>
  </cols>
  <sheetData>
    <row r="2" spans="1:11" x14ac:dyDescent="0.3">
      <c r="A2" s="16"/>
      <c r="B2" s="16"/>
      <c r="C2" s="16"/>
      <c r="D2" s="16"/>
      <c r="E2" s="26" t="s">
        <v>19</v>
      </c>
      <c r="F2" s="26" t="s">
        <v>108</v>
      </c>
      <c r="G2" s="26" t="s">
        <v>91</v>
      </c>
      <c r="H2" s="16"/>
      <c r="I2" s="16"/>
      <c r="J2" s="16"/>
      <c r="K2" s="16"/>
    </row>
    <row r="3" spans="1:11" x14ac:dyDescent="0.3">
      <c r="A3" s="16"/>
      <c r="B3" s="16"/>
      <c r="C3" s="16"/>
      <c r="D3" s="16"/>
      <c r="E3" s="16"/>
      <c r="F3" s="16"/>
      <c r="G3" s="16"/>
      <c r="H3" s="16"/>
      <c r="I3" s="16"/>
      <c r="J3" s="16"/>
      <c r="K3" s="16"/>
    </row>
    <row r="4" spans="1:11" ht="22.8" x14ac:dyDescent="0.4">
      <c r="A4" s="16"/>
      <c r="B4" s="28" t="s">
        <v>179</v>
      </c>
      <c r="C4" s="42"/>
      <c r="D4" s="16"/>
      <c r="E4" s="16"/>
      <c r="F4" s="16"/>
      <c r="G4" s="16"/>
      <c r="H4" s="16"/>
      <c r="I4" s="16"/>
      <c r="J4" s="16"/>
      <c r="K4" s="16"/>
    </row>
    <row r="5" spans="1:11" ht="22.8" x14ac:dyDescent="0.4">
      <c r="A5" s="16"/>
      <c r="B5" s="20" t="s">
        <v>180</v>
      </c>
      <c r="C5" s="42"/>
      <c r="D5" s="16"/>
      <c r="E5" s="16"/>
      <c r="F5" s="16"/>
      <c r="G5" s="16"/>
      <c r="H5" s="16"/>
      <c r="I5" s="16"/>
      <c r="J5" s="16"/>
      <c r="K5" s="16"/>
    </row>
    <row r="6" spans="1:11" ht="15" customHeight="1" x14ac:dyDescent="0.4">
      <c r="A6" s="16"/>
      <c r="B6" s="20"/>
      <c r="C6" s="42"/>
      <c r="D6" s="16"/>
      <c r="E6" s="16"/>
      <c r="F6" s="16"/>
      <c r="G6" s="16"/>
      <c r="H6" s="16"/>
      <c r="I6" s="16"/>
      <c r="J6" s="16"/>
      <c r="K6" s="16"/>
    </row>
    <row r="7" spans="1:11" x14ac:dyDescent="0.3">
      <c r="A7" s="16"/>
      <c r="B7" s="45" t="s">
        <v>130</v>
      </c>
      <c r="C7" s="54" t="s">
        <v>147</v>
      </c>
      <c r="D7" s="16"/>
      <c r="E7" s="16"/>
      <c r="F7" s="16"/>
      <c r="G7" s="16"/>
      <c r="H7" s="16"/>
      <c r="I7" s="16"/>
      <c r="J7" s="16"/>
      <c r="K7" s="16"/>
    </row>
    <row r="8" spans="1:11" x14ac:dyDescent="0.3">
      <c r="A8" s="16"/>
      <c r="B8" s="38" t="s">
        <v>131</v>
      </c>
      <c r="C8" s="55">
        <v>0.13697076878094691</v>
      </c>
      <c r="D8" s="16"/>
      <c r="E8" s="16"/>
      <c r="F8" s="16"/>
      <c r="G8" s="16"/>
      <c r="H8" s="16"/>
      <c r="I8" s="16"/>
      <c r="J8" s="16"/>
      <c r="K8" s="16"/>
    </row>
    <row r="9" spans="1:11" x14ac:dyDescent="0.3">
      <c r="A9" s="16"/>
      <c r="B9" s="38" t="s">
        <v>132</v>
      </c>
      <c r="C9" s="55">
        <v>0.1863335459875036</v>
      </c>
      <c r="D9" s="16"/>
      <c r="E9" s="16"/>
      <c r="F9" s="16"/>
      <c r="G9" s="16"/>
      <c r="H9" s="16"/>
      <c r="I9" s="16"/>
      <c r="J9" s="16"/>
      <c r="K9" s="16"/>
    </row>
    <row r="10" spans="1:11" x14ac:dyDescent="0.3">
      <c r="A10" s="16"/>
      <c r="B10" s="38" t="s">
        <v>133</v>
      </c>
      <c r="C10" s="55">
        <v>0.29480047407748822</v>
      </c>
      <c r="D10" s="16"/>
      <c r="E10" s="16"/>
      <c r="F10" s="16"/>
      <c r="G10" s="16"/>
      <c r="H10" s="16"/>
      <c r="I10" s="16"/>
      <c r="J10" s="16"/>
      <c r="K10" s="16"/>
    </row>
    <row r="11" spans="1:11" x14ac:dyDescent="0.3">
      <c r="A11" s="16"/>
      <c r="B11" s="38" t="s">
        <v>134</v>
      </c>
      <c r="C11" s="55">
        <v>0.2508120453108108</v>
      </c>
      <c r="D11" s="16"/>
      <c r="E11" s="16"/>
      <c r="F11" s="16"/>
      <c r="G11" s="16"/>
      <c r="H11" s="16"/>
      <c r="I11" s="16"/>
      <c r="J11" s="16"/>
      <c r="K11" s="16"/>
    </row>
    <row r="12" spans="1:11" x14ac:dyDescent="0.3">
      <c r="A12" s="16"/>
      <c r="B12" s="38" t="s">
        <v>135</v>
      </c>
      <c r="C12" s="55">
        <v>2.1750112219826714E-2</v>
      </c>
      <c r="D12" s="16"/>
      <c r="E12" s="16"/>
      <c r="F12" s="16"/>
      <c r="G12" s="16"/>
      <c r="H12" s="16"/>
      <c r="I12" s="16"/>
      <c r="J12" s="16"/>
      <c r="K12" s="16"/>
    </row>
    <row r="13" spans="1:11" x14ac:dyDescent="0.3">
      <c r="A13" s="16"/>
      <c r="B13" s="38" t="s">
        <v>136</v>
      </c>
      <c r="C13" s="55">
        <v>5.0580713507286386E-2</v>
      </c>
      <c r="D13" s="16"/>
      <c r="E13" s="16"/>
      <c r="F13" s="16"/>
      <c r="G13" s="16"/>
      <c r="H13" s="16"/>
      <c r="I13" s="16"/>
      <c r="J13" s="16"/>
      <c r="K13" s="16"/>
    </row>
    <row r="14" spans="1:11" x14ac:dyDescent="0.3">
      <c r="A14" s="16"/>
      <c r="B14" s="16"/>
      <c r="C14" s="16"/>
      <c r="D14" s="16"/>
      <c r="E14" s="16"/>
      <c r="F14" s="16"/>
      <c r="G14" s="16"/>
      <c r="H14" s="16"/>
      <c r="I14" s="16"/>
      <c r="J14" s="16"/>
      <c r="K14" s="16"/>
    </row>
    <row r="15" spans="1:11" x14ac:dyDescent="0.3">
      <c r="A15" s="16"/>
      <c r="B15" s="16" t="s">
        <v>137</v>
      </c>
      <c r="C15" s="16"/>
      <c r="D15" s="16"/>
      <c r="E15" s="16"/>
      <c r="F15" s="16"/>
      <c r="G15" s="16"/>
      <c r="H15" s="16"/>
      <c r="I15" s="16"/>
      <c r="J15" s="16"/>
      <c r="K15" s="16"/>
    </row>
    <row r="16" spans="1:11" x14ac:dyDescent="0.3">
      <c r="A16" s="16"/>
      <c r="B16" s="16" t="s">
        <v>181</v>
      </c>
      <c r="C16" s="16"/>
      <c r="D16" s="16"/>
      <c r="E16" s="16"/>
      <c r="F16" s="16"/>
      <c r="G16" s="16"/>
      <c r="H16" s="16"/>
      <c r="I16" s="16"/>
      <c r="J16" s="16"/>
      <c r="K16" s="16"/>
    </row>
    <row r="17" spans="1:11" x14ac:dyDescent="0.3">
      <c r="A17" s="16"/>
      <c r="B17" s="16"/>
      <c r="C17" s="16"/>
      <c r="D17" s="16"/>
      <c r="E17" s="16"/>
      <c r="F17" s="16"/>
      <c r="G17" s="16"/>
      <c r="H17" s="16"/>
      <c r="I17" s="16"/>
      <c r="J17" s="16"/>
      <c r="K17" s="16"/>
    </row>
    <row r="18" spans="1:11" x14ac:dyDescent="0.3">
      <c r="A18" s="16"/>
      <c r="B18" s="16"/>
      <c r="C18" s="16"/>
      <c r="D18" s="16"/>
      <c r="E18" s="16"/>
      <c r="F18" s="16"/>
      <c r="G18" s="16"/>
      <c r="H18" s="16"/>
      <c r="I18" s="16"/>
      <c r="J18" s="16"/>
      <c r="K18" s="16"/>
    </row>
    <row r="19" spans="1:11" x14ac:dyDescent="0.3">
      <c r="A19" s="16"/>
      <c r="B19" s="16"/>
      <c r="C19" s="56"/>
      <c r="D19" s="16"/>
      <c r="E19" s="16"/>
      <c r="F19" s="16"/>
      <c r="G19" s="16"/>
      <c r="H19" s="16"/>
      <c r="I19" s="16"/>
      <c r="J19" s="16"/>
      <c r="K19" s="16"/>
    </row>
  </sheetData>
  <sheetProtection algorithmName="SHA-512" hashValue="fEn0jcXVSiQlGtrdwDa2rxDXv0hSIY6kORGI8/RAcco9Ss6GNNYNFXMdklA6L9bqheZECaZsfA8CNnSe7vWzNw==" saltValue="vvgmbyk+rYZMETjJyZGllQ==" spinCount="100000" sheet="1" objects="1" scenarios="1"/>
  <hyperlinks>
    <hyperlink ref="E2" location="Contents!A1" display="Contents" xr:uid="{FB487877-48AF-450F-AF98-FAF07E2E8726}"/>
    <hyperlink ref="F2" location="'Figure 8b.'!A1" display="Previous" xr:uid="{116402D2-9FE4-4318-A9EA-B7A3A6B407D0}"/>
    <hyperlink ref="G2" location="'Figure 10.'!A1" display="Next" xr:uid="{A61FAB8A-965F-4663-B4D0-80523E8CFDC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8817F-11C8-4A93-8254-22C954BE855D}">
  <sheetPr codeName="Sheet14">
    <tabColor rgb="FF5A4696"/>
  </sheetPr>
  <dimension ref="A1:K19"/>
  <sheetViews>
    <sheetView showGridLines="0" topLeftCell="A2" zoomScale="90" zoomScaleNormal="90" workbookViewId="0">
      <selection activeCell="H14" sqref="H14"/>
    </sheetView>
  </sheetViews>
  <sheetFormatPr defaultRowHeight="14.4" x14ac:dyDescent="0.3"/>
  <cols>
    <col min="1" max="1" width="7.77734375" customWidth="1"/>
    <col min="2" max="2" width="25.77734375" customWidth="1"/>
    <col min="3" max="3" width="21.77734375" customWidth="1"/>
  </cols>
  <sheetData>
    <row r="1" spans="1:11" x14ac:dyDescent="0.3">
      <c r="A1" s="16"/>
      <c r="B1" s="16"/>
      <c r="C1" s="16"/>
      <c r="D1" s="16"/>
      <c r="E1" s="16"/>
      <c r="F1" s="16"/>
      <c r="G1" s="16"/>
      <c r="H1" s="16"/>
      <c r="I1" s="16"/>
      <c r="J1" s="16"/>
      <c r="K1" s="16"/>
    </row>
    <row r="2" spans="1:11" x14ac:dyDescent="0.3">
      <c r="A2" s="16"/>
      <c r="B2" s="16"/>
      <c r="C2" s="16"/>
      <c r="D2" s="16"/>
      <c r="E2" s="26" t="s">
        <v>19</v>
      </c>
      <c r="F2" s="26" t="s">
        <v>108</v>
      </c>
      <c r="G2" s="26" t="s">
        <v>91</v>
      </c>
      <c r="H2" s="16"/>
      <c r="I2" s="16"/>
      <c r="J2" s="16"/>
      <c r="K2" s="16"/>
    </row>
    <row r="3" spans="1:11" x14ac:dyDescent="0.3">
      <c r="A3" s="16"/>
      <c r="B3" s="16"/>
      <c r="C3" s="16"/>
      <c r="D3" s="16"/>
      <c r="E3" s="16"/>
      <c r="F3" s="16"/>
      <c r="G3" s="16"/>
      <c r="H3" s="16"/>
      <c r="I3" s="16"/>
      <c r="J3" s="16"/>
      <c r="K3" s="16"/>
    </row>
    <row r="4" spans="1:11" ht="22.8" x14ac:dyDescent="0.4">
      <c r="A4" s="16"/>
      <c r="B4" s="57" t="s">
        <v>182</v>
      </c>
      <c r="C4" s="42"/>
      <c r="D4" s="16"/>
      <c r="E4" s="16"/>
      <c r="F4" s="16"/>
      <c r="G4" s="16"/>
      <c r="H4" s="16"/>
      <c r="I4" s="16"/>
      <c r="J4" s="16"/>
      <c r="K4" s="16"/>
    </row>
    <row r="5" spans="1:11" ht="22.8" x14ac:dyDescent="0.4">
      <c r="A5" s="16"/>
      <c r="B5" s="20" t="s">
        <v>183</v>
      </c>
      <c r="C5" s="42"/>
      <c r="D5" s="16"/>
      <c r="E5" s="16"/>
      <c r="F5" s="16"/>
      <c r="G5" s="16"/>
      <c r="H5" s="16"/>
      <c r="I5" s="16"/>
      <c r="J5" s="16"/>
      <c r="K5" s="16"/>
    </row>
    <row r="6" spans="1:11" x14ac:dyDescent="0.3">
      <c r="A6" s="16"/>
      <c r="B6" s="16"/>
      <c r="C6" s="16"/>
      <c r="D6" s="16"/>
      <c r="E6" s="16"/>
      <c r="F6" s="16"/>
      <c r="G6" s="16"/>
      <c r="H6" s="16"/>
      <c r="I6" s="16"/>
      <c r="J6" s="16"/>
      <c r="K6" s="16"/>
    </row>
    <row r="7" spans="1:11" x14ac:dyDescent="0.3">
      <c r="A7" s="16"/>
      <c r="B7" s="45" t="s">
        <v>130</v>
      </c>
      <c r="C7" s="54" t="s">
        <v>147</v>
      </c>
      <c r="D7" s="16"/>
      <c r="E7" s="16"/>
      <c r="F7" s="16"/>
      <c r="G7" s="16"/>
      <c r="H7" s="16"/>
      <c r="I7" s="16"/>
      <c r="J7" s="16"/>
      <c r="K7" s="16"/>
    </row>
    <row r="8" spans="1:11" x14ac:dyDescent="0.3">
      <c r="A8" s="16"/>
      <c r="B8" s="38" t="s">
        <v>131</v>
      </c>
      <c r="C8" s="55">
        <v>0.1364943877667299</v>
      </c>
      <c r="D8" s="16"/>
      <c r="E8" s="16"/>
      <c r="F8" s="16"/>
      <c r="G8" s="16"/>
      <c r="H8" s="16"/>
      <c r="I8" s="16"/>
      <c r="J8" s="16"/>
      <c r="K8" s="16"/>
    </row>
    <row r="9" spans="1:11" x14ac:dyDescent="0.3">
      <c r="A9" s="16"/>
      <c r="B9" s="38" t="s">
        <v>132</v>
      </c>
      <c r="C9" s="55">
        <v>0.17544600391137499</v>
      </c>
      <c r="D9" s="16"/>
      <c r="E9" s="16"/>
      <c r="F9" s="16"/>
      <c r="G9" s="16"/>
      <c r="H9" s="16"/>
      <c r="I9" s="16"/>
      <c r="J9" s="16"/>
      <c r="K9" s="16"/>
    </row>
    <row r="10" spans="1:11" x14ac:dyDescent="0.3">
      <c r="A10" s="16"/>
      <c r="B10" s="38" t="s">
        <v>133</v>
      </c>
      <c r="C10" s="55">
        <v>0.29844415273490688</v>
      </c>
      <c r="D10" s="16"/>
      <c r="E10" s="16"/>
      <c r="F10" s="16"/>
      <c r="G10" s="16"/>
      <c r="H10" s="16"/>
      <c r="I10" s="16"/>
      <c r="J10" s="16"/>
      <c r="K10" s="16"/>
    </row>
    <row r="11" spans="1:11" x14ac:dyDescent="0.3">
      <c r="A11" s="16"/>
      <c r="B11" s="38" t="s">
        <v>134</v>
      </c>
      <c r="C11" s="55">
        <v>0.29045578684430789</v>
      </c>
      <c r="D11" s="16"/>
      <c r="E11" s="16"/>
      <c r="F11" s="16"/>
      <c r="G11" s="16"/>
      <c r="H11" s="16"/>
      <c r="I11" s="16"/>
      <c r="J11" s="16"/>
      <c r="K11" s="16"/>
    </row>
    <row r="12" spans="1:11" x14ac:dyDescent="0.3">
      <c r="A12" s="16"/>
      <c r="B12" s="38" t="s">
        <v>135</v>
      </c>
      <c r="C12" s="55">
        <v>2.4989372888342107E-2</v>
      </c>
      <c r="D12" s="16"/>
      <c r="E12" s="16"/>
      <c r="F12" s="16"/>
      <c r="G12" s="16"/>
      <c r="H12" s="16"/>
      <c r="I12" s="16"/>
      <c r="J12" s="16"/>
      <c r="K12" s="16"/>
    </row>
    <row r="13" spans="1:11" x14ac:dyDescent="0.3">
      <c r="A13" s="16"/>
      <c r="B13" s="38" t="s">
        <v>136</v>
      </c>
      <c r="C13" s="55">
        <v>2.9422651878744762E-2</v>
      </c>
      <c r="D13" s="16"/>
      <c r="E13" s="16"/>
      <c r="F13" s="16"/>
      <c r="G13" s="16"/>
      <c r="H13" s="16"/>
      <c r="I13" s="16"/>
      <c r="J13" s="16"/>
      <c r="K13" s="16"/>
    </row>
    <row r="14" spans="1:11" x14ac:dyDescent="0.3">
      <c r="A14" s="16"/>
      <c r="B14" s="16"/>
      <c r="C14" s="16"/>
      <c r="D14" s="16"/>
      <c r="E14" s="16"/>
      <c r="F14" s="16"/>
      <c r="G14" s="16"/>
      <c r="H14" s="16"/>
      <c r="I14" s="16"/>
      <c r="J14" s="16"/>
      <c r="K14" s="16"/>
    </row>
    <row r="15" spans="1:11" x14ac:dyDescent="0.3">
      <c r="A15" s="16"/>
      <c r="B15" s="16" t="s">
        <v>137</v>
      </c>
      <c r="C15" s="16"/>
      <c r="D15" s="16"/>
      <c r="E15" s="16"/>
      <c r="F15" s="16"/>
      <c r="G15" s="16"/>
      <c r="H15" s="16"/>
      <c r="I15" s="16"/>
      <c r="J15" s="16"/>
      <c r="K15" s="16"/>
    </row>
    <row r="16" spans="1:11" x14ac:dyDescent="0.3">
      <c r="A16" s="16"/>
      <c r="B16" s="16" t="s">
        <v>184</v>
      </c>
      <c r="C16" s="16"/>
      <c r="D16" s="16"/>
      <c r="E16" s="16"/>
      <c r="F16" s="16"/>
      <c r="G16" s="16"/>
      <c r="H16" s="16"/>
      <c r="I16" s="16"/>
      <c r="J16" s="16"/>
      <c r="K16" s="16"/>
    </row>
    <row r="17" spans="1:11" x14ac:dyDescent="0.3">
      <c r="A17" s="16"/>
      <c r="B17" s="16"/>
      <c r="C17" s="16"/>
      <c r="D17" s="16"/>
      <c r="E17" s="16"/>
      <c r="F17" s="16"/>
      <c r="G17" s="16"/>
      <c r="H17" s="16"/>
      <c r="I17" s="16"/>
      <c r="J17" s="16"/>
      <c r="K17" s="16"/>
    </row>
    <row r="18" spans="1:11" x14ac:dyDescent="0.3">
      <c r="A18" s="16"/>
      <c r="B18" s="16"/>
      <c r="C18" s="16"/>
      <c r="D18" s="16"/>
      <c r="E18" s="16"/>
      <c r="F18" s="16"/>
      <c r="G18" s="16"/>
      <c r="H18" s="16"/>
      <c r="I18" s="16"/>
      <c r="J18" s="16"/>
      <c r="K18" s="16"/>
    </row>
    <row r="19" spans="1:11" x14ac:dyDescent="0.3">
      <c r="A19" s="16"/>
      <c r="B19" s="16"/>
      <c r="C19" s="16"/>
      <c r="D19" s="16"/>
      <c r="E19" s="16"/>
      <c r="F19" s="16"/>
      <c r="G19" s="16"/>
      <c r="H19" s="16"/>
      <c r="I19" s="16"/>
      <c r="J19" s="16"/>
      <c r="K19" s="16"/>
    </row>
  </sheetData>
  <sheetProtection algorithmName="SHA-512" hashValue="owjh9Nd7kk8vPh0Gg3mzmO5X69kUjZ7gfuqA1Y2cg902NcbaeM9IaA/eLD3F4kGZekThPyYbBX5RJiofIbKK6w==" saltValue="SoIueWLBGO9EaGveLNw8TQ==" spinCount="100000" sheet="1" objects="1" scenarios="1"/>
  <hyperlinks>
    <hyperlink ref="E2" location="Contents!A1" display="Contents" xr:uid="{B8DF8296-851C-4EC6-A97E-C7399EB64766}"/>
    <hyperlink ref="F2" location="'Figure 9.'!A1" display="Previous" xr:uid="{C3A650D2-142D-46EE-879A-883CA0F19BB5}"/>
    <hyperlink ref="G2" location="'Figure 11.'!A1" display="Next" xr:uid="{AB6BC937-8A4F-4D0F-9545-648DEA1B128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9A69B-C805-482E-A194-ADB579032ABB}">
  <sheetPr codeName="Sheet15">
    <tabColor rgb="FF5A4696"/>
  </sheetPr>
  <dimension ref="A1:K19"/>
  <sheetViews>
    <sheetView showGridLines="0" zoomScale="85" zoomScaleNormal="85" workbookViewId="0">
      <selection activeCell="C42" sqref="C42"/>
    </sheetView>
  </sheetViews>
  <sheetFormatPr defaultRowHeight="14.4" x14ac:dyDescent="0.3"/>
  <cols>
    <col min="1" max="1" width="7.77734375" customWidth="1"/>
    <col min="2" max="2" width="25.77734375" customWidth="1"/>
    <col min="3" max="3" width="21.77734375" customWidth="1"/>
  </cols>
  <sheetData>
    <row r="1" spans="1:11" x14ac:dyDescent="0.3">
      <c r="A1" s="16"/>
      <c r="B1" s="16"/>
      <c r="C1" s="16"/>
      <c r="D1" s="16"/>
      <c r="E1" s="16"/>
      <c r="F1" s="16"/>
      <c r="G1" s="16"/>
      <c r="H1" s="16"/>
      <c r="I1" s="16"/>
      <c r="J1" s="16"/>
      <c r="K1" s="16"/>
    </row>
    <row r="2" spans="1:11" x14ac:dyDescent="0.3">
      <c r="A2" s="16"/>
      <c r="B2" s="16"/>
      <c r="C2" s="16"/>
      <c r="D2" s="16"/>
      <c r="E2" s="26" t="s">
        <v>19</v>
      </c>
      <c r="F2" s="26" t="s">
        <v>108</v>
      </c>
      <c r="G2" s="26" t="s">
        <v>91</v>
      </c>
      <c r="H2" s="16"/>
      <c r="I2" s="16"/>
      <c r="J2" s="16"/>
      <c r="K2" s="16"/>
    </row>
    <row r="3" spans="1:11" x14ac:dyDescent="0.3">
      <c r="A3" s="16"/>
      <c r="B3" s="16"/>
      <c r="C3" s="16"/>
      <c r="D3" s="16"/>
      <c r="E3" s="16"/>
      <c r="F3" s="16"/>
      <c r="G3" s="16"/>
      <c r="H3" s="16"/>
      <c r="I3" s="16"/>
      <c r="J3" s="16"/>
      <c r="K3" s="16"/>
    </row>
    <row r="4" spans="1:11" ht="22.8" x14ac:dyDescent="0.4">
      <c r="A4" s="16"/>
      <c r="B4" s="57" t="s">
        <v>185</v>
      </c>
      <c r="C4" s="42"/>
      <c r="D4" s="16"/>
      <c r="E4" s="16"/>
      <c r="F4" s="16"/>
      <c r="G4" s="16"/>
      <c r="H4" s="16"/>
      <c r="I4" s="16"/>
      <c r="J4" s="16"/>
      <c r="K4" s="16"/>
    </row>
    <row r="5" spans="1:11" ht="22.8" x14ac:dyDescent="0.4">
      <c r="A5" s="16"/>
      <c r="B5" s="20" t="s">
        <v>186</v>
      </c>
      <c r="C5" s="42"/>
      <c r="D5" s="16"/>
      <c r="E5" s="16"/>
      <c r="F5" s="16"/>
      <c r="G5" s="16"/>
      <c r="H5" s="16"/>
      <c r="I5" s="16"/>
      <c r="J5" s="16"/>
      <c r="K5" s="16"/>
    </row>
    <row r="6" spans="1:11" x14ac:dyDescent="0.3">
      <c r="A6" s="16"/>
      <c r="B6" s="16"/>
      <c r="C6" s="16"/>
      <c r="D6" s="16"/>
      <c r="E6" s="16"/>
      <c r="F6" s="16"/>
      <c r="G6" s="16"/>
      <c r="H6" s="16"/>
      <c r="I6" s="16"/>
      <c r="J6" s="16"/>
      <c r="K6" s="16"/>
    </row>
    <row r="7" spans="1:11" x14ac:dyDescent="0.3">
      <c r="A7" s="16"/>
      <c r="B7" s="45" t="s">
        <v>130</v>
      </c>
      <c r="C7" s="54" t="s">
        <v>147</v>
      </c>
      <c r="D7" s="16"/>
      <c r="E7" s="16"/>
      <c r="F7" s="16"/>
      <c r="G7" s="16"/>
      <c r="H7" s="16"/>
      <c r="I7" s="16"/>
      <c r="J7" s="16"/>
      <c r="K7" s="16"/>
    </row>
    <row r="8" spans="1:11" x14ac:dyDescent="0.3">
      <c r="A8" s="16"/>
      <c r="B8" s="38" t="s">
        <v>131</v>
      </c>
      <c r="C8" s="55">
        <v>7.8014805323986261E-2</v>
      </c>
      <c r="D8" s="16"/>
      <c r="E8" s="16"/>
      <c r="F8" s="16"/>
      <c r="G8" s="16"/>
      <c r="H8" s="16"/>
      <c r="I8" s="16"/>
      <c r="J8" s="16"/>
      <c r="K8" s="16"/>
    </row>
    <row r="9" spans="1:11" x14ac:dyDescent="0.3">
      <c r="A9" s="16"/>
      <c r="B9" s="38" t="s">
        <v>132</v>
      </c>
      <c r="C9" s="55">
        <v>0.29633839897219499</v>
      </c>
      <c r="D9" s="16"/>
      <c r="E9" s="16"/>
      <c r="F9" s="16"/>
      <c r="G9" s="16"/>
      <c r="H9" s="16"/>
      <c r="I9" s="16"/>
      <c r="J9" s="16"/>
      <c r="K9" s="16"/>
    </row>
    <row r="10" spans="1:11" x14ac:dyDescent="0.3">
      <c r="A10" s="16"/>
      <c r="B10" s="38" t="s">
        <v>133</v>
      </c>
      <c r="C10" s="55">
        <v>0.33810089705954538</v>
      </c>
      <c r="D10" s="16"/>
      <c r="E10" s="16"/>
      <c r="F10" s="16"/>
      <c r="G10" s="16"/>
      <c r="H10" s="16"/>
      <c r="I10" s="16"/>
      <c r="J10" s="16"/>
      <c r="K10" s="16"/>
    </row>
    <row r="11" spans="1:11" x14ac:dyDescent="0.3">
      <c r="A11" s="16"/>
      <c r="B11" s="38" t="s">
        <v>134</v>
      </c>
      <c r="C11" s="55">
        <v>5.1272140308066975E-2</v>
      </c>
      <c r="D11" s="16"/>
      <c r="E11" s="16"/>
      <c r="F11" s="16"/>
      <c r="G11" s="16"/>
      <c r="H11" s="16"/>
      <c r="I11" s="16"/>
      <c r="J11" s="16"/>
      <c r="K11" s="16"/>
    </row>
    <row r="12" spans="1:11" x14ac:dyDescent="0.3">
      <c r="A12" s="16"/>
      <c r="B12" s="38" t="s">
        <v>135</v>
      </c>
      <c r="C12" s="55">
        <v>9.9946477506272086E-4</v>
      </c>
      <c r="D12" s="16"/>
      <c r="E12" s="16"/>
      <c r="F12" s="16"/>
      <c r="G12" s="16"/>
      <c r="H12" s="16"/>
      <c r="I12" s="16"/>
      <c r="J12" s="16"/>
      <c r="K12" s="16"/>
    </row>
    <row r="13" spans="1:11" x14ac:dyDescent="0.3">
      <c r="A13" s="16"/>
      <c r="B13" s="38" t="s">
        <v>136</v>
      </c>
      <c r="C13" s="55">
        <v>0.21645760279238987</v>
      </c>
      <c r="D13" s="16"/>
      <c r="E13" s="16"/>
      <c r="F13" s="16"/>
      <c r="G13" s="16"/>
      <c r="H13" s="16"/>
      <c r="I13" s="16"/>
      <c r="J13" s="16"/>
      <c r="K13" s="16"/>
    </row>
    <row r="14" spans="1:11" x14ac:dyDescent="0.3">
      <c r="A14" s="16"/>
      <c r="B14" s="16"/>
      <c r="C14" s="16"/>
      <c r="D14" s="16"/>
      <c r="E14" s="16"/>
      <c r="F14" s="16"/>
      <c r="G14" s="16"/>
      <c r="H14" s="16"/>
      <c r="I14" s="16"/>
      <c r="J14" s="16"/>
      <c r="K14" s="16"/>
    </row>
    <row r="15" spans="1:11" x14ac:dyDescent="0.3">
      <c r="A15" s="16"/>
      <c r="B15" s="16" t="s">
        <v>137</v>
      </c>
      <c r="C15" s="16"/>
      <c r="D15" s="16"/>
      <c r="E15" s="16"/>
      <c r="F15" s="16"/>
      <c r="G15" s="16"/>
      <c r="H15" s="16"/>
      <c r="I15" s="16"/>
      <c r="J15" s="16"/>
      <c r="K15" s="16"/>
    </row>
    <row r="16" spans="1:11" x14ac:dyDescent="0.3">
      <c r="A16" s="16"/>
      <c r="B16" s="16" t="s">
        <v>187</v>
      </c>
      <c r="C16" s="16"/>
      <c r="D16" s="16"/>
      <c r="E16" s="16"/>
      <c r="F16" s="16"/>
      <c r="G16" s="16"/>
      <c r="H16" s="16"/>
      <c r="I16" s="16"/>
      <c r="J16" s="16"/>
      <c r="K16" s="16"/>
    </row>
    <row r="17" spans="1:11" x14ac:dyDescent="0.3">
      <c r="A17" s="16"/>
      <c r="B17" s="16"/>
      <c r="C17" s="16"/>
      <c r="D17" s="16"/>
      <c r="E17" s="16"/>
      <c r="F17" s="16"/>
      <c r="G17" s="16"/>
      <c r="H17" s="16"/>
      <c r="I17" s="16"/>
      <c r="J17" s="16"/>
      <c r="K17" s="16"/>
    </row>
    <row r="18" spans="1:11" x14ac:dyDescent="0.3">
      <c r="A18" s="16"/>
      <c r="B18" s="16"/>
      <c r="C18" s="16"/>
      <c r="D18" s="16"/>
      <c r="E18" s="16"/>
      <c r="F18" s="16"/>
      <c r="G18" s="16"/>
      <c r="H18" s="16"/>
      <c r="I18" s="16"/>
      <c r="J18" s="16"/>
      <c r="K18" s="16"/>
    </row>
    <row r="19" spans="1:11" x14ac:dyDescent="0.3">
      <c r="A19" s="16"/>
      <c r="B19" s="16"/>
      <c r="C19" s="16"/>
      <c r="D19" s="16"/>
      <c r="E19" s="16"/>
      <c r="F19" s="16"/>
      <c r="G19" s="16"/>
      <c r="H19" s="16"/>
      <c r="I19" s="16"/>
      <c r="J19" s="16"/>
      <c r="K19" s="16"/>
    </row>
  </sheetData>
  <sheetProtection algorithmName="SHA-512" hashValue="ecZWFJpmW0IfU4+R37tP1FvGHucmAYnfGk+D7NQ03lmZuXf114W6JmtikW8oa3mxiTVkYfzH1iX0mBevNlG+mQ==" saltValue="Xd6xCstRTf2g/uI1afqbww==" spinCount="100000" sheet="1" objects="1" scenarios="1"/>
  <hyperlinks>
    <hyperlink ref="E2" location="Contents!A1" display="Contents" xr:uid="{F4717A3C-3687-498D-8E47-8B9F9BD06AF4}"/>
    <hyperlink ref="F2" location="'Figure 10.'!A1" display="Previous" xr:uid="{6C070816-19C3-4384-9A1D-8F2913B24A79}"/>
    <hyperlink ref="G2" location="'Figure 12.'!A1" display="Next" xr:uid="{8D0E6960-58EE-4ACE-BA8E-FC046E04C7C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4012A-62C8-483D-BF9B-6EAC8A205DB4}">
  <sheetPr codeName="Sheet16">
    <tabColor rgb="FF5A4696"/>
  </sheetPr>
  <dimension ref="B2:XFD18"/>
  <sheetViews>
    <sheetView showGridLines="0" zoomScale="90" zoomScaleNormal="90" workbookViewId="0">
      <selection activeCell="K15" sqref="K15"/>
    </sheetView>
  </sheetViews>
  <sheetFormatPr defaultRowHeight="14.4" x14ac:dyDescent="0.3"/>
  <cols>
    <col min="1" max="1" width="7.77734375" customWidth="1"/>
    <col min="2" max="2" width="25.77734375" customWidth="1"/>
    <col min="3" max="3" width="21.77734375" customWidth="1"/>
  </cols>
  <sheetData>
    <row r="2" spans="2:10 16384:16384" x14ac:dyDescent="0.3">
      <c r="B2" s="16"/>
      <c r="C2" s="16"/>
      <c r="D2" s="16"/>
      <c r="E2" s="26" t="s">
        <v>19</v>
      </c>
      <c r="F2" s="26" t="s">
        <v>108</v>
      </c>
      <c r="G2" s="26" t="s">
        <v>91</v>
      </c>
      <c r="H2" s="16"/>
      <c r="I2" s="16"/>
      <c r="J2" s="16"/>
    </row>
    <row r="3" spans="2:10 16384:16384" x14ac:dyDescent="0.3">
      <c r="B3" s="16"/>
      <c r="C3" s="16"/>
      <c r="D3" s="16"/>
      <c r="E3" s="16"/>
      <c r="F3" s="16"/>
      <c r="G3" s="16"/>
      <c r="H3" s="16"/>
      <c r="I3" s="16"/>
      <c r="J3" s="16"/>
    </row>
    <row r="4" spans="2:10 16384:16384" ht="22.8" x14ac:dyDescent="0.4">
      <c r="B4" s="28" t="s">
        <v>188</v>
      </c>
      <c r="C4" s="42"/>
      <c r="D4" s="16"/>
      <c r="E4" s="16"/>
      <c r="F4" s="16"/>
      <c r="G4" s="16"/>
      <c r="H4" s="16"/>
      <c r="I4" s="16"/>
      <c r="J4" s="16"/>
    </row>
    <row r="5" spans="2:10 16384:16384" ht="22.8" x14ac:dyDescent="0.4">
      <c r="B5" s="20" t="s">
        <v>189</v>
      </c>
      <c r="C5" s="42"/>
      <c r="D5" s="16"/>
      <c r="E5" s="16"/>
      <c r="F5" s="16"/>
      <c r="G5" s="16"/>
      <c r="H5" s="16"/>
      <c r="I5" s="16"/>
      <c r="J5" s="16"/>
    </row>
    <row r="6" spans="2:10 16384:16384" x14ac:dyDescent="0.3">
      <c r="B6" s="16"/>
      <c r="C6" s="16"/>
      <c r="D6" s="16"/>
      <c r="E6" s="16"/>
      <c r="F6" s="16"/>
      <c r="G6" s="16"/>
      <c r="H6" s="16"/>
      <c r="I6" s="16"/>
      <c r="J6" s="16"/>
    </row>
    <row r="7" spans="2:10 16384:16384" x14ac:dyDescent="0.3">
      <c r="B7" s="45" t="s">
        <v>130</v>
      </c>
      <c r="C7" s="54" t="s">
        <v>147</v>
      </c>
      <c r="D7" s="16"/>
      <c r="E7" s="16"/>
      <c r="F7" s="16"/>
      <c r="G7" s="16"/>
      <c r="H7" s="16"/>
      <c r="I7" s="16"/>
      <c r="J7" s="16"/>
    </row>
    <row r="8" spans="2:10 16384:16384" x14ac:dyDescent="0.3">
      <c r="B8" s="38" t="s">
        <v>131</v>
      </c>
      <c r="C8" s="55">
        <v>0.33508679737448727</v>
      </c>
      <c r="D8" s="16"/>
      <c r="E8" s="16"/>
      <c r="F8" s="16"/>
      <c r="G8" s="16"/>
      <c r="H8" s="16"/>
      <c r="I8" s="16"/>
      <c r="J8" s="16"/>
    </row>
    <row r="9" spans="2:10 16384:16384" x14ac:dyDescent="0.3">
      <c r="B9" s="38" t="s">
        <v>132</v>
      </c>
      <c r="C9" s="55">
        <v>0.14989721670495151</v>
      </c>
      <c r="D9" s="16"/>
      <c r="E9" s="16"/>
      <c r="F9" s="16"/>
      <c r="G9" s="16"/>
      <c r="H9" s="16"/>
      <c r="I9" s="16"/>
      <c r="J9" s="16"/>
    </row>
    <row r="10" spans="2:10 16384:16384" x14ac:dyDescent="0.3">
      <c r="B10" s="38" t="s">
        <v>133</v>
      </c>
      <c r="C10" s="55">
        <v>2.5681502439345839E-2</v>
      </c>
      <c r="D10" s="16"/>
      <c r="E10" s="16"/>
      <c r="F10" s="16"/>
      <c r="G10" s="16"/>
      <c r="H10" s="16"/>
      <c r="I10" s="16"/>
      <c r="J10" s="16"/>
    </row>
    <row r="11" spans="2:10 16384:16384" x14ac:dyDescent="0.3">
      <c r="B11" s="38" t="s">
        <v>134</v>
      </c>
      <c r="C11" s="55">
        <v>7.9212319181777735E-2</v>
      </c>
      <c r="D11" s="16"/>
      <c r="E11" s="16"/>
      <c r="F11" s="16"/>
      <c r="G11" s="16"/>
      <c r="H11" s="16"/>
      <c r="I11" s="16"/>
      <c r="J11" s="16"/>
    </row>
    <row r="12" spans="2:10 16384:16384" x14ac:dyDescent="0.3">
      <c r="B12" s="38" t="s">
        <v>135</v>
      </c>
      <c r="C12" s="55">
        <v>1.6779165842823414E-2</v>
      </c>
      <c r="D12" s="16"/>
      <c r="E12" s="16"/>
      <c r="F12" s="16"/>
      <c r="G12" s="16"/>
      <c r="H12" s="16"/>
      <c r="I12" s="16"/>
      <c r="J12" s="16"/>
    </row>
    <row r="13" spans="2:10 16384:16384" x14ac:dyDescent="0.3">
      <c r="B13" s="38" t="s">
        <v>136</v>
      </c>
      <c r="C13" s="55">
        <v>1.1002128140732946E-3</v>
      </c>
      <c r="D13" s="16"/>
      <c r="E13" s="16"/>
      <c r="F13" s="16"/>
      <c r="G13" s="16"/>
      <c r="H13" s="16"/>
      <c r="I13" s="16"/>
      <c r="J13" s="16"/>
    </row>
    <row r="14" spans="2:10 16384:16384" x14ac:dyDescent="0.3">
      <c r="B14" s="16"/>
      <c r="C14" s="16"/>
      <c r="D14" s="16"/>
      <c r="E14" s="16"/>
      <c r="F14" s="16"/>
      <c r="G14" s="16"/>
      <c r="H14" s="16"/>
      <c r="I14" s="16"/>
      <c r="J14" s="16"/>
    </row>
    <row r="15" spans="2:10 16384:16384" x14ac:dyDescent="0.3">
      <c r="B15" s="16" t="s">
        <v>137</v>
      </c>
      <c r="C15" s="16"/>
      <c r="D15" s="16"/>
      <c r="E15" s="16"/>
      <c r="F15" s="16"/>
      <c r="G15" s="16"/>
      <c r="H15" s="16"/>
      <c r="I15" s="16"/>
      <c r="J15" s="16"/>
      <c r="XFD15" s="16"/>
    </row>
    <row r="16" spans="2:10 16384:16384" x14ac:dyDescent="0.3">
      <c r="B16" s="16" t="s">
        <v>190</v>
      </c>
      <c r="C16" s="16"/>
      <c r="D16" s="16"/>
      <c r="E16" s="16"/>
      <c r="F16" s="16"/>
      <c r="G16" s="16"/>
      <c r="H16" s="16"/>
      <c r="I16" s="16"/>
      <c r="J16" s="16"/>
    </row>
    <row r="17" spans="2:10" x14ac:dyDescent="0.3">
      <c r="B17" s="16"/>
      <c r="C17" s="16"/>
      <c r="D17" s="16"/>
      <c r="E17" s="16"/>
      <c r="F17" s="16"/>
      <c r="G17" s="16"/>
      <c r="H17" s="16"/>
      <c r="I17" s="16"/>
      <c r="J17" s="16"/>
    </row>
    <row r="18" spans="2:10" x14ac:dyDescent="0.3">
      <c r="B18" s="16"/>
      <c r="C18" s="16"/>
      <c r="D18" s="16"/>
      <c r="E18" s="16"/>
      <c r="F18" s="16"/>
      <c r="G18" s="16"/>
      <c r="H18" s="16"/>
      <c r="I18" s="16"/>
      <c r="J18" s="16"/>
    </row>
  </sheetData>
  <sheetProtection algorithmName="SHA-512" hashValue="jGn6b0kuPHtSh8sdzcmu5tAIsI5GeIoKVaLgO2qX5tHNYiKCpZjCIDM6yevgY7X3+cTo5Xp0DjWlswSsTNLBSg==" saltValue="7gGGlnZgQsqC2rWmhU4RlA==" spinCount="100000" sheet="1" objects="1" scenarios="1"/>
  <hyperlinks>
    <hyperlink ref="E2" location="Contents!A1" display="Contents" xr:uid="{BAEAA4B2-8847-4357-97D1-A71883BB6904}"/>
    <hyperlink ref="F2" location="'Figure 11.'!A1" display="Previous" xr:uid="{3AF4C94E-3D0E-4468-9013-9385826C6F30}"/>
    <hyperlink ref="G2" location="'Figure 13a.'!A1" display="Next" xr:uid="{625473CD-6F3D-4F39-90D9-68C93A9C8267}"/>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99BC6-E7A1-4699-8B8B-21FC4FEEF841}">
  <sheetPr codeName="Sheet17">
    <tabColor rgb="FF8A2B80"/>
    <pageSetUpPr fitToPage="1"/>
  </sheetPr>
  <dimension ref="B1:XFD20"/>
  <sheetViews>
    <sheetView showGridLines="0" zoomScale="90" zoomScaleNormal="90" workbookViewId="0">
      <selection activeCell="F2" sqref="F2"/>
    </sheetView>
  </sheetViews>
  <sheetFormatPr defaultRowHeight="14.4" x14ac:dyDescent="0.3"/>
  <cols>
    <col min="1" max="1" width="7.77734375" customWidth="1"/>
    <col min="2" max="2" width="25.5546875" customWidth="1"/>
    <col min="3" max="3" width="23.21875" customWidth="1"/>
    <col min="4" max="5" width="17" customWidth="1"/>
    <col min="6" max="6" width="23.21875" customWidth="1"/>
    <col min="7" max="7" width="14.5546875" customWidth="1"/>
    <col min="9" max="9" width="18.77734375" bestFit="1" customWidth="1"/>
    <col min="11" max="11" width="17.21875" bestFit="1" customWidth="1"/>
  </cols>
  <sheetData>
    <row r="1" spans="2:7 16384:16384" x14ac:dyDescent="0.3">
      <c r="B1" s="16"/>
      <c r="C1" s="16"/>
      <c r="D1" s="16"/>
      <c r="E1" s="16"/>
      <c r="F1" s="16"/>
      <c r="G1" s="16"/>
    </row>
    <row r="2" spans="2:7 16384:16384" x14ac:dyDescent="0.3">
      <c r="B2" s="16"/>
      <c r="C2" s="16"/>
      <c r="D2" s="16"/>
      <c r="E2" s="26" t="s">
        <v>19</v>
      </c>
      <c r="F2" s="26" t="s">
        <v>108</v>
      </c>
      <c r="G2" s="26" t="s">
        <v>91</v>
      </c>
    </row>
    <row r="3" spans="2:7 16384:16384" x14ac:dyDescent="0.3">
      <c r="B3" s="16"/>
      <c r="C3" s="16"/>
      <c r="D3" s="16"/>
      <c r="E3" s="16"/>
      <c r="F3" s="16"/>
      <c r="G3" s="16"/>
    </row>
    <row r="4" spans="2:7 16384:16384" ht="22.8" x14ac:dyDescent="0.4">
      <c r="B4" s="58" t="s">
        <v>191</v>
      </c>
      <c r="C4" s="16"/>
      <c r="D4" s="16"/>
      <c r="E4" s="16"/>
      <c r="F4" s="16"/>
      <c r="G4" s="16"/>
    </row>
    <row r="5" spans="2:7 16384:16384" ht="17.399999999999999" x14ac:dyDescent="0.3">
      <c r="B5" s="20" t="s">
        <v>192</v>
      </c>
      <c r="C5" s="16"/>
      <c r="D5" s="16"/>
      <c r="E5" s="16"/>
      <c r="F5" s="16"/>
      <c r="G5" s="16"/>
    </row>
    <row r="6" spans="2:7 16384:16384" ht="15" customHeight="1" x14ac:dyDescent="0.4">
      <c r="B6" s="59"/>
      <c r="C6" s="16"/>
      <c r="D6" s="16"/>
      <c r="E6" s="16"/>
      <c r="F6" s="16"/>
      <c r="G6" s="16"/>
    </row>
    <row r="7" spans="2:7 16384:16384" x14ac:dyDescent="0.3">
      <c r="B7" s="60" t="s">
        <v>193</v>
      </c>
      <c r="C7" s="61" t="s">
        <v>194</v>
      </c>
      <c r="D7" s="61" t="s">
        <v>195</v>
      </c>
      <c r="E7" s="61" t="s">
        <v>196</v>
      </c>
      <c r="F7" s="61" t="s">
        <v>197</v>
      </c>
      <c r="G7" s="61" t="s">
        <v>116</v>
      </c>
    </row>
    <row r="8" spans="2:7 16384:16384" x14ac:dyDescent="0.3">
      <c r="B8" s="40" t="s">
        <v>198</v>
      </c>
      <c r="C8" s="39" t="s">
        <v>199</v>
      </c>
      <c r="D8" s="39" t="s">
        <v>200</v>
      </c>
      <c r="E8" s="39" t="s">
        <v>201</v>
      </c>
      <c r="F8" s="39" t="s">
        <v>202</v>
      </c>
      <c r="G8" s="39" t="s">
        <v>203</v>
      </c>
    </row>
    <row r="9" spans="2:7 16384:16384" x14ac:dyDescent="0.3">
      <c r="B9" s="40" t="s">
        <v>204</v>
      </c>
      <c r="C9" s="70">
        <v>1796</v>
      </c>
      <c r="D9" s="39">
        <v>278</v>
      </c>
      <c r="E9" s="39">
        <v>488</v>
      </c>
      <c r="F9" s="39">
        <v>1039</v>
      </c>
      <c r="G9" s="39">
        <v>34</v>
      </c>
    </row>
    <row r="10" spans="2:7 16384:16384" x14ac:dyDescent="0.3">
      <c r="B10" s="40" t="s">
        <v>205</v>
      </c>
      <c r="C10" s="39">
        <v>334</v>
      </c>
      <c r="D10" s="39">
        <v>107</v>
      </c>
      <c r="E10" s="39">
        <v>125</v>
      </c>
      <c r="F10" s="39">
        <v>200</v>
      </c>
      <c r="G10" s="39">
        <v>16</v>
      </c>
    </row>
    <row r="11" spans="2:7 16384:16384" x14ac:dyDescent="0.3">
      <c r="B11" s="40" t="s">
        <v>206</v>
      </c>
      <c r="C11" s="39">
        <v>734</v>
      </c>
      <c r="D11" s="39">
        <v>195</v>
      </c>
      <c r="E11" s="39">
        <v>247</v>
      </c>
      <c r="F11" s="39">
        <v>401</v>
      </c>
      <c r="G11" s="39">
        <v>23</v>
      </c>
    </row>
    <row r="12" spans="2:7 16384:16384" x14ac:dyDescent="0.3">
      <c r="B12" s="16"/>
      <c r="C12" s="16"/>
      <c r="D12" s="16"/>
      <c r="E12" s="16"/>
      <c r="F12" s="16"/>
      <c r="G12" s="16"/>
    </row>
    <row r="13" spans="2:7 16384:16384" x14ac:dyDescent="0.3">
      <c r="B13" s="16" t="s">
        <v>207</v>
      </c>
      <c r="C13" s="16"/>
      <c r="D13" s="16"/>
      <c r="E13" s="16"/>
      <c r="F13" s="16"/>
      <c r="G13" s="16"/>
    </row>
    <row r="14" spans="2:7 16384:16384" x14ac:dyDescent="0.3">
      <c r="B14" s="16" t="s">
        <v>107</v>
      </c>
      <c r="C14" s="16"/>
      <c r="D14" s="16"/>
      <c r="E14" s="16"/>
      <c r="F14" s="16"/>
      <c r="G14" s="16"/>
    </row>
    <row r="15" spans="2:7 16384:16384" x14ac:dyDescent="0.3">
      <c r="B15" s="16"/>
      <c r="C15" s="16"/>
      <c r="D15" s="16"/>
      <c r="E15" s="16"/>
      <c r="F15" s="16"/>
      <c r="G15" s="16"/>
      <c r="XFD15" s="16"/>
    </row>
    <row r="16" spans="2:7 16384:16384" x14ac:dyDescent="0.3">
      <c r="B16" s="16"/>
      <c r="C16" s="16"/>
      <c r="D16" s="16"/>
      <c r="E16" s="16"/>
      <c r="F16" s="16"/>
      <c r="G16" s="16"/>
    </row>
    <row r="17" spans="2:7" x14ac:dyDescent="0.3">
      <c r="B17" s="16"/>
      <c r="C17" s="16"/>
      <c r="D17" s="16"/>
      <c r="E17" s="16"/>
      <c r="F17" s="16"/>
      <c r="G17" s="16"/>
    </row>
    <row r="18" spans="2:7" x14ac:dyDescent="0.3">
      <c r="B18" s="16"/>
      <c r="C18" s="16"/>
      <c r="D18" s="16"/>
      <c r="E18" s="16"/>
      <c r="F18" s="16"/>
      <c r="G18" s="16"/>
    </row>
    <row r="19" spans="2:7" x14ac:dyDescent="0.3">
      <c r="B19" s="16"/>
      <c r="C19" s="16"/>
      <c r="D19" s="16"/>
      <c r="E19" s="16"/>
      <c r="F19" s="16"/>
      <c r="G19" s="16"/>
    </row>
    <row r="20" spans="2:7" x14ac:dyDescent="0.3">
      <c r="B20" s="16"/>
      <c r="C20" s="16"/>
      <c r="D20" s="16"/>
      <c r="E20" s="16"/>
      <c r="F20" s="16"/>
      <c r="G20" s="16"/>
    </row>
  </sheetData>
  <sheetProtection algorithmName="SHA-512" hashValue="l3ZubYS5ABBNWyPRsND21cE8EkvqLQPIvl+HCYpApP+xaOSHkkcqeLME4KL10hVDQvy2AOSPOU1FASxEjVdCMQ==" saltValue="lnQpCtXi/K9Gg5bXUzqQow==" spinCount="100000" sheet="1" objects="1" scenarios="1"/>
  <hyperlinks>
    <hyperlink ref="E2" location="Contents!A1" display="Contents" xr:uid="{3E2A7CA8-E385-4018-888E-D58C90DB1FDB}"/>
    <hyperlink ref="F2" location="'Figure 12.'!A1" display="Previous" xr:uid="{B2E43519-1A44-4CF7-8A11-89753EF1E9CE}"/>
    <hyperlink ref="G2" location="'Figure 13b.'!A1" display="Next" xr:uid="{3203806F-8924-4E42-AD66-F77483B7DB85}"/>
  </hyperlinks>
  <pageMargins left="0.7" right="0.7" top="0.75" bottom="0.75" header="0.3" footer="0.3"/>
  <pageSetup paperSize="9"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A39B-1846-4E89-8BE2-CB8E3FE9C7D6}">
  <sheetPr codeName="Sheet18">
    <tabColor rgb="FF8A2B80"/>
    <pageSetUpPr fitToPage="1"/>
  </sheetPr>
  <dimension ref="B1:XFD20"/>
  <sheetViews>
    <sheetView showGridLines="0" zoomScale="90" zoomScaleNormal="90" workbookViewId="0">
      <selection activeCell="F2" sqref="F2"/>
    </sheetView>
  </sheetViews>
  <sheetFormatPr defaultRowHeight="14.4" x14ac:dyDescent="0.3"/>
  <cols>
    <col min="1" max="1" width="7.77734375" customWidth="1"/>
    <col min="2" max="2" width="25.5546875" customWidth="1"/>
    <col min="3" max="3" width="23.21875" customWidth="1"/>
    <col min="4" max="5" width="17" customWidth="1"/>
    <col min="6" max="6" width="23.21875" customWidth="1"/>
    <col min="7" max="7" width="14.5546875" customWidth="1"/>
    <col min="9" max="9" width="18.77734375" bestFit="1" customWidth="1"/>
    <col min="11" max="11" width="17.21875" bestFit="1" customWidth="1"/>
  </cols>
  <sheetData>
    <row r="1" spans="2:7 16384:16384" x14ac:dyDescent="0.3">
      <c r="B1" s="16"/>
      <c r="C1" s="16"/>
      <c r="D1" s="16"/>
      <c r="E1" s="16"/>
      <c r="F1" s="16"/>
      <c r="G1" s="16"/>
    </row>
    <row r="2" spans="2:7 16384:16384" x14ac:dyDescent="0.3">
      <c r="B2" s="16"/>
      <c r="C2" s="16"/>
      <c r="D2" s="16"/>
      <c r="E2" s="26" t="s">
        <v>19</v>
      </c>
      <c r="F2" s="26" t="s">
        <v>108</v>
      </c>
      <c r="G2" s="26" t="s">
        <v>91</v>
      </c>
    </row>
    <row r="3" spans="2:7 16384:16384" x14ac:dyDescent="0.3">
      <c r="B3" s="16"/>
      <c r="C3" s="16"/>
      <c r="D3" s="16"/>
      <c r="E3" s="16"/>
      <c r="F3" s="16"/>
      <c r="G3" s="16"/>
    </row>
    <row r="4" spans="2:7 16384:16384" ht="22.8" x14ac:dyDescent="0.4">
      <c r="B4" s="58" t="s">
        <v>191</v>
      </c>
      <c r="C4" s="16"/>
      <c r="D4" s="16"/>
      <c r="E4" s="16"/>
      <c r="F4" s="16"/>
      <c r="G4" s="16"/>
    </row>
    <row r="5" spans="2:7 16384:16384" ht="17.399999999999999" x14ac:dyDescent="0.3">
      <c r="B5" s="20" t="s">
        <v>208</v>
      </c>
      <c r="C5" s="16"/>
      <c r="D5" s="16"/>
      <c r="E5" s="16"/>
      <c r="F5" s="16"/>
      <c r="G5" s="16"/>
    </row>
    <row r="6" spans="2:7 16384:16384" ht="15" customHeight="1" x14ac:dyDescent="0.4">
      <c r="B6" s="59"/>
      <c r="C6" s="16"/>
      <c r="D6" s="16"/>
      <c r="E6" s="16"/>
      <c r="F6" s="16"/>
      <c r="G6" s="16"/>
    </row>
    <row r="7" spans="2:7 16384:16384" x14ac:dyDescent="0.3">
      <c r="B7" s="60" t="s">
        <v>209</v>
      </c>
      <c r="C7" s="61" t="s">
        <v>194</v>
      </c>
      <c r="D7" s="61" t="s">
        <v>195</v>
      </c>
      <c r="E7" s="61" t="s">
        <v>196</v>
      </c>
      <c r="F7" s="61" t="s">
        <v>197</v>
      </c>
      <c r="G7" s="61" t="s">
        <v>116</v>
      </c>
    </row>
    <row r="8" spans="2:7 16384:16384" x14ac:dyDescent="0.3">
      <c r="B8" s="40" t="s">
        <v>198</v>
      </c>
      <c r="C8" s="39" t="s">
        <v>210</v>
      </c>
      <c r="D8" s="39" t="s">
        <v>211</v>
      </c>
      <c r="E8" s="39" t="s">
        <v>212</v>
      </c>
      <c r="F8" s="39" t="s">
        <v>213</v>
      </c>
      <c r="G8" s="39" t="s">
        <v>214</v>
      </c>
    </row>
    <row r="9" spans="2:7 16384:16384" x14ac:dyDescent="0.3">
      <c r="B9" s="40" t="s">
        <v>204</v>
      </c>
      <c r="C9" s="70">
        <v>1467</v>
      </c>
      <c r="D9" s="39">
        <v>192</v>
      </c>
      <c r="E9" s="39">
        <v>407</v>
      </c>
      <c r="F9" s="39">
        <v>875</v>
      </c>
      <c r="G9" s="39">
        <v>32</v>
      </c>
    </row>
    <row r="10" spans="2:7 16384:16384" x14ac:dyDescent="0.3">
      <c r="B10" s="40" t="s">
        <v>205</v>
      </c>
      <c r="C10" s="39">
        <v>478</v>
      </c>
      <c r="D10" s="39">
        <v>102</v>
      </c>
      <c r="E10" s="39">
        <v>130</v>
      </c>
      <c r="F10" s="39">
        <v>324</v>
      </c>
      <c r="G10" s="39">
        <v>14</v>
      </c>
    </row>
    <row r="11" spans="2:7 16384:16384" x14ac:dyDescent="0.3">
      <c r="B11" s="40" t="s">
        <v>206</v>
      </c>
      <c r="C11" s="39">
        <v>816</v>
      </c>
      <c r="D11" s="39">
        <v>158</v>
      </c>
      <c r="E11" s="39">
        <v>222</v>
      </c>
      <c r="F11" s="39">
        <v>516</v>
      </c>
      <c r="G11" s="39">
        <v>21</v>
      </c>
    </row>
    <row r="12" spans="2:7 16384:16384" x14ac:dyDescent="0.3">
      <c r="B12" s="16"/>
      <c r="C12" s="16"/>
      <c r="D12" s="16"/>
      <c r="E12" s="16"/>
      <c r="F12" s="16"/>
      <c r="G12" s="16"/>
    </row>
    <row r="13" spans="2:7 16384:16384" x14ac:dyDescent="0.3">
      <c r="B13" s="16" t="s">
        <v>207</v>
      </c>
      <c r="C13" s="16"/>
      <c r="D13" s="16"/>
      <c r="E13" s="16"/>
      <c r="F13" s="16"/>
      <c r="G13" s="16"/>
    </row>
    <row r="14" spans="2:7 16384:16384" x14ac:dyDescent="0.3">
      <c r="B14" s="16" t="s">
        <v>107</v>
      </c>
      <c r="C14" s="16"/>
      <c r="D14" s="16"/>
      <c r="E14" s="16"/>
      <c r="F14" s="16"/>
      <c r="G14" s="16"/>
    </row>
    <row r="15" spans="2:7 16384:16384" x14ac:dyDescent="0.3">
      <c r="B15" s="16"/>
      <c r="C15" s="16"/>
      <c r="D15" s="16"/>
      <c r="E15" s="16"/>
      <c r="F15" s="16"/>
      <c r="G15" s="16"/>
      <c r="XFD15" s="16"/>
    </row>
    <row r="16" spans="2:7 16384:16384" x14ac:dyDescent="0.3">
      <c r="B16" s="16"/>
      <c r="C16" s="16"/>
      <c r="D16" s="16"/>
      <c r="E16" s="16"/>
      <c r="F16" s="16"/>
      <c r="G16" s="16"/>
    </row>
    <row r="17" spans="2:7" x14ac:dyDescent="0.3">
      <c r="B17" s="16"/>
      <c r="C17" s="16"/>
      <c r="D17" s="16"/>
      <c r="E17" s="16"/>
      <c r="F17" s="16"/>
      <c r="G17" s="16"/>
    </row>
    <row r="18" spans="2:7" x14ac:dyDescent="0.3">
      <c r="B18" s="16"/>
      <c r="C18" s="16"/>
      <c r="D18" s="16"/>
      <c r="E18" s="16"/>
      <c r="F18" s="16"/>
      <c r="G18" s="16"/>
    </row>
    <row r="19" spans="2:7" x14ac:dyDescent="0.3">
      <c r="B19" s="16"/>
      <c r="C19" s="16"/>
      <c r="D19" s="16"/>
      <c r="E19" s="16"/>
      <c r="F19" s="16"/>
      <c r="G19" s="16"/>
    </row>
    <row r="20" spans="2:7" x14ac:dyDescent="0.3">
      <c r="B20" s="16"/>
      <c r="C20" s="16"/>
      <c r="D20" s="16"/>
      <c r="E20" s="16"/>
      <c r="F20" s="16"/>
      <c r="G20" s="16"/>
    </row>
  </sheetData>
  <sheetProtection algorithmName="SHA-512" hashValue="Pt0jtTVMLGuGZKP9YWYKa51AlB9g7HwtHE2lMNHW60YMEOq/XDJonSqnoa0NF6dlKsFlbXqQa3CUYktAi+5/iw==" saltValue="7vRl7rFnWERl/RmsRw5r5w==" spinCount="100000" sheet="1" objects="1" scenarios="1"/>
  <hyperlinks>
    <hyperlink ref="E2" location="Contents!A1" display="Contents" xr:uid="{A2737404-86EC-43C8-9AF5-3F225144C943}"/>
    <hyperlink ref="F2" location="'Figure 13a.'!A1" display="Previous" xr:uid="{20355F3D-ED73-443D-AA5B-766720CC466C}"/>
    <hyperlink ref="G2" location="'Figure 14a.'!A1" display="Next" xr:uid="{3AA7A633-86BB-456A-AAB6-7448EAC69313}"/>
  </hyperlinks>
  <pageMargins left="0.7" right="0.7" top="0.75" bottom="0.75" header="0.3" footer="0.3"/>
  <pageSetup paperSize="9" scale="6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BFA97-7A18-4CAE-88C9-9866AC60CE3F}">
  <sheetPr codeName="Sheet19">
    <tabColor rgb="FF8A2B80"/>
    <pageSetUpPr fitToPage="1"/>
  </sheetPr>
  <dimension ref="A2:XFD24"/>
  <sheetViews>
    <sheetView showGridLines="0" zoomScale="90" zoomScaleNormal="90" workbookViewId="0">
      <selection activeCell="F2" sqref="F2"/>
    </sheetView>
  </sheetViews>
  <sheetFormatPr defaultRowHeight="14.4" x14ac:dyDescent="0.3"/>
  <cols>
    <col min="1" max="1" width="7.77734375" customWidth="1"/>
    <col min="2" max="2" width="35.21875" customWidth="1"/>
    <col min="3" max="6" width="12.77734375" customWidth="1"/>
    <col min="7" max="7" width="11" bestFit="1" customWidth="1"/>
    <col min="9" max="9" width="18.77734375" bestFit="1" customWidth="1"/>
    <col min="11" max="11" width="17.21875" bestFit="1" customWidth="1"/>
  </cols>
  <sheetData>
    <row r="2" spans="1:15 16384:16384" x14ac:dyDescent="0.3">
      <c r="A2" s="16"/>
      <c r="B2" s="16"/>
      <c r="C2" s="16"/>
      <c r="D2" s="16"/>
      <c r="E2" s="26" t="s">
        <v>19</v>
      </c>
      <c r="F2" s="26" t="s">
        <v>108</v>
      </c>
      <c r="G2" s="26" t="s">
        <v>91</v>
      </c>
      <c r="H2" s="16"/>
      <c r="I2" s="16"/>
      <c r="J2" s="16"/>
      <c r="K2" s="16"/>
      <c r="L2" s="16"/>
      <c r="M2" s="16"/>
      <c r="N2" s="16"/>
      <c r="O2" s="16"/>
    </row>
    <row r="3" spans="1:15 16384:16384" x14ac:dyDescent="0.3">
      <c r="A3" s="16"/>
      <c r="B3" s="16"/>
      <c r="C3" s="16"/>
      <c r="D3" s="16"/>
      <c r="E3" s="16"/>
      <c r="F3" s="16"/>
      <c r="G3" s="16"/>
      <c r="H3" s="16"/>
      <c r="I3" s="16"/>
      <c r="J3" s="16"/>
      <c r="K3" s="16"/>
      <c r="L3" s="16"/>
      <c r="M3" s="16"/>
      <c r="N3" s="16"/>
      <c r="O3" s="16"/>
    </row>
    <row r="4" spans="1:15 16384:16384" ht="22.8" x14ac:dyDescent="0.4">
      <c r="A4" s="16"/>
      <c r="B4" s="58" t="s">
        <v>191</v>
      </c>
      <c r="C4" s="16"/>
      <c r="D4" s="16"/>
      <c r="E4" s="16"/>
      <c r="F4" s="16"/>
      <c r="G4" s="16"/>
      <c r="H4" s="16"/>
      <c r="I4" s="16"/>
      <c r="J4" s="16"/>
      <c r="K4" s="16"/>
      <c r="L4" s="16"/>
      <c r="M4" s="16"/>
      <c r="N4" s="16"/>
      <c r="O4" s="16"/>
    </row>
    <row r="5" spans="1:15 16384:16384" ht="18.75" customHeight="1" x14ac:dyDescent="0.3">
      <c r="A5" s="16"/>
      <c r="B5" s="20" t="s">
        <v>215</v>
      </c>
      <c r="C5" s="16"/>
      <c r="D5" s="16"/>
      <c r="E5" s="16"/>
      <c r="F5" s="16"/>
      <c r="G5" s="16"/>
      <c r="H5" s="16"/>
      <c r="I5" s="16"/>
      <c r="J5" s="16"/>
      <c r="K5" s="16"/>
      <c r="L5" s="16"/>
      <c r="M5" s="16"/>
      <c r="N5" s="16"/>
      <c r="O5" s="16"/>
    </row>
    <row r="6" spans="1:15 16384:16384" x14ac:dyDescent="0.3">
      <c r="A6" s="16"/>
      <c r="B6" s="16"/>
      <c r="C6" s="16"/>
      <c r="D6" s="16"/>
      <c r="E6" s="16"/>
      <c r="F6" s="16"/>
      <c r="G6" s="16"/>
      <c r="H6" s="16"/>
      <c r="I6" s="16"/>
      <c r="J6" s="16"/>
      <c r="K6" s="16"/>
      <c r="L6" s="16"/>
      <c r="M6" s="16"/>
      <c r="N6" s="16"/>
      <c r="O6" s="16"/>
    </row>
    <row r="7" spans="1:15 16384:16384" x14ac:dyDescent="0.3">
      <c r="A7" s="16"/>
      <c r="B7" s="62" t="s">
        <v>216</v>
      </c>
      <c r="C7" s="361" t="s">
        <v>217</v>
      </c>
      <c r="D7" s="361"/>
      <c r="E7" s="361"/>
      <c r="F7" s="361"/>
      <c r="G7" s="16"/>
      <c r="H7" s="16"/>
      <c r="I7" s="16"/>
      <c r="J7" s="16"/>
      <c r="K7" s="16"/>
      <c r="L7" s="16"/>
      <c r="M7" s="16"/>
      <c r="N7" s="16"/>
      <c r="O7" s="16"/>
    </row>
    <row r="8" spans="1:15 16384:16384" x14ac:dyDescent="0.3">
      <c r="A8" s="16"/>
      <c r="B8" s="40"/>
      <c r="C8" s="41">
        <v>2020</v>
      </c>
      <c r="D8" s="41">
        <v>2021</v>
      </c>
      <c r="E8" s="41">
        <v>2022</v>
      </c>
      <c r="F8" s="41">
        <v>2023</v>
      </c>
      <c r="G8" s="16"/>
      <c r="H8" s="16"/>
      <c r="I8" s="16"/>
      <c r="J8" s="16"/>
      <c r="K8" s="16"/>
      <c r="L8" s="16"/>
      <c r="M8" s="16"/>
      <c r="N8" s="16"/>
      <c r="O8" s="16"/>
    </row>
    <row r="9" spans="1:15 16384:16384" x14ac:dyDescent="0.3">
      <c r="A9" s="16"/>
      <c r="B9" s="52" t="s">
        <v>113</v>
      </c>
      <c r="C9" s="63">
        <v>26.824174600999999</v>
      </c>
      <c r="D9" s="63">
        <v>38.809510388000042</v>
      </c>
      <c r="E9" s="63">
        <v>34.718262012000025</v>
      </c>
      <c r="F9" s="63">
        <v>20.034644829000008</v>
      </c>
      <c r="G9" s="64"/>
      <c r="H9" s="16"/>
      <c r="I9" s="16"/>
      <c r="J9" s="16"/>
      <c r="K9" s="16"/>
      <c r="L9" s="16"/>
      <c r="M9" s="16"/>
      <c r="N9" s="16"/>
      <c r="O9" s="16"/>
    </row>
    <row r="10" spans="1:15 16384:16384" x14ac:dyDescent="0.3">
      <c r="A10" s="16"/>
      <c r="B10" s="52" t="s">
        <v>218</v>
      </c>
      <c r="C10" s="63">
        <v>5.9492893580000041</v>
      </c>
      <c r="D10" s="63">
        <v>13.585121275000006</v>
      </c>
      <c r="E10" s="63">
        <v>9.2634625280000016</v>
      </c>
      <c r="F10" s="63">
        <v>7.0687826479999964</v>
      </c>
      <c r="G10" s="64"/>
      <c r="H10" s="16"/>
      <c r="I10" s="16"/>
      <c r="J10" s="16"/>
      <c r="K10" s="16"/>
      <c r="L10" s="16"/>
      <c r="M10" s="16"/>
      <c r="N10" s="16"/>
      <c r="O10" s="16"/>
    </row>
    <row r="11" spans="1:15 16384:16384" x14ac:dyDescent="0.3">
      <c r="A11" s="16"/>
      <c r="B11" s="52" t="s">
        <v>219</v>
      </c>
      <c r="C11" s="63">
        <v>3.7562372580000023</v>
      </c>
      <c r="D11" s="63">
        <v>6.9976776850000046</v>
      </c>
      <c r="E11" s="63">
        <v>5.3010264580000008</v>
      </c>
      <c r="F11" s="63">
        <v>3.4886342280000009</v>
      </c>
      <c r="G11" s="64"/>
      <c r="H11" s="16"/>
      <c r="I11" s="16"/>
      <c r="J11" s="16"/>
      <c r="K11" s="16"/>
      <c r="L11" s="16"/>
      <c r="M11" s="16"/>
      <c r="N11" s="16"/>
      <c r="O11" s="16"/>
    </row>
    <row r="12" spans="1:15 16384:16384" x14ac:dyDescent="0.3">
      <c r="A12" s="16"/>
      <c r="B12" s="52" t="s">
        <v>116</v>
      </c>
      <c r="C12" s="63">
        <v>1.0035414390000001</v>
      </c>
      <c r="D12" s="63">
        <v>2.4695032939999999</v>
      </c>
      <c r="E12" s="63">
        <v>0.79274013199999982</v>
      </c>
      <c r="F12" s="63">
        <v>0.36960188199999999</v>
      </c>
      <c r="G12" s="64"/>
      <c r="H12" s="16"/>
      <c r="I12" s="16"/>
      <c r="J12" s="16"/>
      <c r="K12" s="16"/>
      <c r="L12" s="16"/>
      <c r="M12" s="16"/>
      <c r="N12" s="16"/>
      <c r="O12" s="16"/>
    </row>
    <row r="13" spans="1:15 16384:16384" x14ac:dyDescent="0.3">
      <c r="A13" s="16"/>
      <c r="B13" s="16"/>
      <c r="C13" s="16"/>
      <c r="D13" s="16"/>
      <c r="E13" s="16"/>
      <c r="F13" s="16"/>
      <c r="G13" s="64"/>
      <c r="H13" s="16"/>
      <c r="I13" s="16"/>
      <c r="J13" s="16"/>
      <c r="K13" s="16"/>
      <c r="L13" s="16"/>
      <c r="M13" s="16"/>
      <c r="N13" s="16"/>
      <c r="O13" s="16"/>
    </row>
    <row r="14" spans="1:15 16384:16384" x14ac:dyDescent="0.3">
      <c r="A14" s="16"/>
      <c r="B14" s="62" t="s">
        <v>216</v>
      </c>
      <c r="C14" s="361" t="s">
        <v>220</v>
      </c>
      <c r="D14" s="361"/>
      <c r="E14" s="361"/>
      <c r="F14" s="361"/>
      <c r="G14" s="64"/>
      <c r="H14" s="16"/>
      <c r="I14" s="16"/>
      <c r="J14" s="16"/>
      <c r="K14" s="16"/>
      <c r="L14" s="16"/>
      <c r="M14" s="16"/>
      <c r="N14" s="16"/>
      <c r="O14" s="16"/>
    </row>
    <row r="15" spans="1:15 16384:16384" x14ac:dyDescent="0.3">
      <c r="A15" s="16"/>
      <c r="B15" s="40"/>
      <c r="C15" s="41">
        <v>2020</v>
      </c>
      <c r="D15" s="41">
        <v>2021</v>
      </c>
      <c r="E15" s="41">
        <v>2022</v>
      </c>
      <c r="F15" s="41">
        <v>2023</v>
      </c>
      <c r="G15" s="64"/>
      <c r="H15" s="16"/>
      <c r="I15" s="16"/>
      <c r="J15" s="16"/>
      <c r="K15" s="16"/>
      <c r="L15" s="16"/>
      <c r="M15" s="16"/>
      <c r="N15" s="16"/>
      <c r="O15" s="16"/>
      <c r="XFD15" s="16"/>
    </row>
    <row r="16" spans="1:15 16384:16384" x14ac:dyDescent="0.3">
      <c r="A16" s="16"/>
      <c r="B16" s="52" t="s">
        <v>113</v>
      </c>
      <c r="C16" s="65">
        <v>338</v>
      </c>
      <c r="D16" s="65">
        <v>446</v>
      </c>
      <c r="E16" s="65">
        <v>335</v>
      </c>
      <c r="F16" s="65">
        <v>278</v>
      </c>
      <c r="G16" s="64"/>
      <c r="H16" s="16"/>
      <c r="I16" s="16"/>
      <c r="J16" s="16"/>
      <c r="K16" s="16"/>
      <c r="L16" s="16"/>
      <c r="M16" s="16"/>
      <c r="N16" s="16"/>
      <c r="O16" s="16"/>
    </row>
    <row r="17" spans="1:15" x14ac:dyDescent="0.3">
      <c r="A17" s="16"/>
      <c r="B17" s="52" t="s">
        <v>218</v>
      </c>
      <c r="C17" s="65">
        <v>628</v>
      </c>
      <c r="D17" s="65">
        <v>701</v>
      </c>
      <c r="E17" s="65">
        <v>532</v>
      </c>
      <c r="F17" s="65">
        <v>488</v>
      </c>
      <c r="G17" s="64"/>
      <c r="H17" s="16"/>
      <c r="I17" s="16"/>
      <c r="J17" s="16"/>
      <c r="K17" s="16"/>
      <c r="L17" s="16"/>
      <c r="M17" s="16"/>
      <c r="N17" s="16"/>
      <c r="O17" s="16"/>
    </row>
    <row r="18" spans="1:15" x14ac:dyDescent="0.3">
      <c r="A18" s="16"/>
      <c r="B18" s="52" t="s">
        <v>219</v>
      </c>
      <c r="C18" s="70">
        <v>1258</v>
      </c>
      <c r="D18" s="70">
        <v>1458</v>
      </c>
      <c r="E18" s="70">
        <v>1246</v>
      </c>
      <c r="F18" s="70">
        <v>1039</v>
      </c>
      <c r="G18" s="64"/>
      <c r="H18" s="16"/>
      <c r="I18" s="16"/>
      <c r="J18" s="16"/>
      <c r="K18" s="16"/>
      <c r="L18" s="16"/>
      <c r="M18" s="16"/>
      <c r="N18" s="16"/>
      <c r="O18" s="16"/>
    </row>
    <row r="19" spans="1:15" x14ac:dyDescent="0.3">
      <c r="A19" s="16"/>
      <c r="B19" s="52" t="s">
        <v>116</v>
      </c>
      <c r="C19" s="65">
        <v>43</v>
      </c>
      <c r="D19" s="65">
        <v>29</v>
      </c>
      <c r="E19" s="65">
        <v>34</v>
      </c>
      <c r="F19" s="65">
        <v>34</v>
      </c>
      <c r="G19" s="64"/>
      <c r="H19" s="16"/>
      <c r="I19" s="16"/>
      <c r="J19" s="16"/>
      <c r="K19" s="16"/>
      <c r="L19" s="16"/>
      <c r="M19" s="16"/>
      <c r="N19" s="16"/>
      <c r="O19" s="16"/>
    </row>
    <row r="20" spans="1:15" x14ac:dyDescent="0.3">
      <c r="A20" s="16"/>
      <c r="B20" s="16"/>
      <c r="C20" s="16"/>
      <c r="D20" s="16"/>
      <c r="E20" s="16"/>
      <c r="F20" s="16"/>
      <c r="G20" s="16"/>
      <c r="H20" s="16"/>
      <c r="I20" s="16"/>
      <c r="J20" s="16"/>
      <c r="K20" s="16"/>
      <c r="L20" s="16"/>
      <c r="M20" s="16"/>
      <c r="N20" s="16"/>
      <c r="O20" s="16"/>
    </row>
    <row r="21" spans="1:15" x14ac:dyDescent="0.3">
      <c r="A21" s="16"/>
      <c r="B21" s="16" t="s">
        <v>221</v>
      </c>
      <c r="C21" s="66"/>
      <c r="D21" s="66"/>
      <c r="E21" s="66"/>
      <c r="F21" s="66"/>
      <c r="G21" s="16"/>
      <c r="H21" s="16"/>
      <c r="I21" s="16"/>
      <c r="J21" s="16"/>
      <c r="K21" s="16"/>
      <c r="L21" s="16"/>
      <c r="M21" s="16"/>
      <c r="N21" s="16"/>
      <c r="O21" s="16"/>
    </row>
    <row r="22" spans="1:15" x14ac:dyDescent="0.3">
      <c r="A22" s="16"/>
      <c r="B22" s="16" t="s">
        <v>222</v>
      </c>
      <c r="C22" s="16"/>
      <c r="D22" s="16"/>
      <c r="E22" s="16"/>
      <c r="F22" s="16"/>
      <c r="G22" s="16"/>
      <c r="H22" s="16"/>
      <c r="I22" s="16"/>
      <c r="J22" s="16"/>
      <c r="K22" s="16"/>
      <c r="L22" s="16"/>
      <c r="M22" s="16"/>
      <c r="N22" s="16"/>
      <c r="O22" s="16"/>
    </row>
    <row r="23" spans="1:15" x14ac:dyDescent="0.3">
      <c r="A23" s="16"/>
      <c r="B23" s="16" t="s">
        <v>223</v>
      </c>
      <c r="C23" s="16"/>
      <c r="D23" s="16"/>
      <c r="E23" s="16"/>
      <c r="F23" s="16"/>
      <c r="G23" s="16"/>
      <c r="H23" s="16"/>
      <c r="I23" s="16"/>
      <c r="J23" s="16"/>
      <c r="K23" s="16"/>
      <c r="L23" s="16"/>
      <c r="M23" s="16"/>
      <c r="N23" s="16"/>
      <c r="O23" s="16"/>
    </row>
    <row r="24" spans="1:15" x14ac:dyDescent="0.3">
      <c r="A24" s="16"/>
      <c r="B24" s="16"/>
      <c r="C24" s="16"/>
      <c r="D24" s="16"/>
      <c r="E24" s="16"/>
      <c r="F24" s="16"/>
      <c r="G24" s="16"/>
      <c r="H24" s="16"/>
      <c r="I24" s="16"/>
      <c r="J24" s="16"/>
      <c r="K24" s="16"/>
      <c r="L24" s="16"/>
      <c r="M24" s="16"/>
      <c r="N24" s="16"/>
      <c r="O24" s="16"/>
    </row>
  </sheetData>
  <sheetProtection algorithmName="SHA-512" hashValue="QKQN1RABBkZzd3cJCoR0aFWN/ZcAQSD3gTFXlvikI1n0QY1Pw/3FqwvdAwIhbpn/IWZdPSdcncQqeESDrNAOUw==" saltValue="6ZO7hir32Hh45ZsQwJUAPw==" spinCount="100000" sheet="1" objects="1" scenarios="1"/>
  <mergeCells count="2">
    <mergeCell ref="C14:F14"/>
    <mergeCell ref="C7:F7"/>
  </mergeCells>
  <hyperlinks>
    <hyperlink ref="E2" location="Contents!A1" display="Contents" xr:uid="{E031234E-E861-4307-9140-879DD746F7F7}"/>
    <hyperlink ref="F2" location="'Figure 13b.'!A1" display="Previous" xr:uid="{AECFBDAD-6C01-438D-8335-9B7E2EABCBB8}"/>
    <hyperlink ref="G2" location="'Figure 14b.'!A1" display="Next" xr:uid="{07D7DE53-D0B3-4AB3-BDBA-4E4A81F74E05}"/>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4C0DB-14BF-480B-AC44-7A0B77F860D0}">
  <sheetPr codeName="Sheet2"/>
  <dimension ref="B2:G31"/>
  <sheetViews>
    <sheetView showGridLines="0" zoomScale="80" zoomScaleNormal="80" workbookViewId="0">
      <selection activeCell="E31" sqref="E31"/>
    </sheetView>
  </sheetViews>
  <sheetFormatPr defaultRowHeight="14.4" x14ac:dyDescent="0.3"/>
  <cols>
    <col min="1" max="1" width="1.5546875" customWidth="1"/>
    <col min="2" max="2" width="45.77734375" customWidth="1"/>
    <col min="3" max="3" width="16" bestFit="1" customWidth="1"/>
    <col min="4" max="4" width="51.21875" bestFit="1" customWidth="1"/>
    <col min="5" max="5" width="18" customWidth="1"/>
    <col min="6" max="6" width="56.21875" bestFit="1" customWidth="1"/>
    <col min="7" max="7" width="18.44140625" customWidth="1"/>
    <col min="8" max="8" width="73" bestFit="1" customWidth="1"/>
  </cols>
  <sheetData>
    <row r="2" spans="2:7" x14ac:dyDescent="0.3">
      <c r="C2" s="185"/>
    </row>
    <row r="6" spans="2:7" ht="22.8" x14ac:dyDescent="0.4">
      <c r="B6" s="15" t="s">
        <v>0</v>
      </c>
      <c r="C6" s="16"/>
      <c r="D6" s="16"/>
      <c r="E6" s="16"/>
      <c r="F6" s="16"/>
      <c r="G6" s="16"/>
    </row>
    <row r="7" spans="2:7" ht="15.6" x14ac:dyDescent="0.3">
      <c r="B7" s="17">
        <v>45421</v>
      </c>
      <c r="C7" s="16"/>
      <c r="D7" s="16"/>
      <c r="E7" s="16"/>
      <c r="F7" s="16"/>
      <c r="G7" s="16"/>
    </row>
    <row r="8" spans="2:7" x14ac:dyDescent="0.3">
      <c r="B8" s="16"/>
      <c r="C8" s="16"/>
      <c r="D8" s="16"/>
      <c r="E8" s="16"/>
      <c r="F8" s="16"/>
      <c r="G8" s="16"/>
    </row>
    <row r="9" spans="2:7" ht="15.6" x14ac:dyDescent="0.3">
      <c r="B9" s="18" t="s">
        <v>1</v>
      </c>
      <c r="C9" s="16"/>
      <c r="D9" s="16"/>
      <c r="E9" s="16"/>
      <c r="F9" s="16"/>
      <c r="G9" s="16"/>
    </row>
    <row r="10" spans="2:7" x14ac:dyDescent="0.3">
      <c r="B10" s="351" t="s">
        <v>2</v>
      </c>
      <c r="C10" s="351"/>
      <c r="D10" s="351"/>
      <c r="E10" s="351"/>
      <c r="F10" s="351"/>
      <c r="G10" s="351"/>
    </row>
    <row r="11" spans="2:7" s="14" customFormat="1" ht="15.6" x14ac:dyDescent="0.3">
      <c r="B11" s="351"/>
      <c r="C11" s="351"/>
      <c r="D11" s="351"/>
      <c r="E11" s="351"/>
      <c r="F11" s="351"/>
      <c r="G11" s="351"/>
    </row>
    <row r="12" spans="2:7" s="14" customFormat="1" ht="15.6" x14ac:dyDescent="0.3">
      <c r="B12" s="351"/>
      <c r="C12" s="351"/>
      <c r="D12" s="351"/>
      <c r="E12" s="351"/>
      <c r="F12" s="351"/>
      <c r="G12" s="351"/>
    </row>
    <row r="13" spans="2:7" s="14" customFormat="1" ht="15.6" x14ac:dyDescent="0.3">
      <c r="B13" s="352" t="s">
        <v>3</v>
      </c>
      <c r="C13" s="352"/>
      <c r="D13" s="352"/>
      <c r="E13" s="352"/>
      <c r="F13" s="352"/>
      <c r="G13" s="352"/>
    </row>
    <row r="14" spans="2:7" s="14" customFormat="1" ht="15.6" customHeight="1" x14ac:dyDescent="0.3">
      <c r="B14" s="352"/>
      <c r="C14" s="352"/>
      <c r="D14" s="352"/>
      <c r="E14" s="352"/>
      <c r="F14" s="352"/>
      <c r="G14" s="352"/>
    </row>
    <row r="15" spans="2:7" s="14" customFormat="1" ht="18" customHeight="1" x14ac:dyDescent="0.3">
      <c r="B15" s="351" t="s">
        <v>4</v>
      </c>
      <c r="C15" s="351"/>
      <c r="D15" s="351"/>
      <c r="E15" s="351"/>
      <c r="F15" s="351"/>
      <c r="G15" s="351"/>
    </row>
    <row r="16" spans="2:7" s="14" customFormat="1" ht="15.6" x14ac:dyDescent="0.3">
      <c r="B16" s="351" t="s">
        <v>5</v>
      </c>
      <c r="C16" s="351"/>
      <c r="D16" s="351"/>
      <c r="E16" s="351"/>
      <c r="F16" s="351"/>
      <c r="G16" s="351"/>
    </row>
    <row r="17" spans="2:7" x14ac:dyDescent="0.3">
      <c r="B17" s="16"/>
      <c r="C17" s="16"/>
      <c r="D17" s="16"/>
      <c r="E17" s="16"/>
      <c r="F17" s="16"/>
      <c r="G17" s="16"/>
    </row>
    <row r="18" spans="2:7" x14ac:dyDescent="0.3">
      <c r="B18" s="67" t="s">
        <v>6</v>
      </c>
      <c r="C18" s="16"/>
      <c r="D18" s="16"/>
      <c r="E18" s="16"/>
      <c r="F18" s="16"/>
      <c r="G18" s="16"/>
    </row>
    <row r="19" spans="2:7" x14ac:dyDescent="0.3">
      <c r="B19" s="16"/>
      <c r="C19" s="16"/>
      <c r="D19" s="16"/>
      <c r="E19" s="16"/>
      <c r="F19" s="16"/>
      <c r="G19" s="16"/>
    </row>
    <row r="20" spans="2:7" ht="33.6" customHeight="1" x14ac:dyDescent="0.3">
      <c r="B20" s="351" t="s">
        <v>7</v>
      </c>
      <c r="C20" s="351"/>
      <c r="D20" s="351"/>
      <c r="E20" s="351"/>
      <c r="F20" s="351"/>
      <c r="G20" s="351"/>
    </row>
    <row r="21" spans="2:7" x14ac:dyDescent="0.3">
      <c r="B21" s="16"/>
      <c r="C21" s="16"/>
      <c r="D21" s="16"/>
      <c r="E21" s="16"/>
      <c r="F21" s="16"/>
      <c r="G21" s="16"/>
    </row>
    <row r="22" spans="2:7" ht="15.6" x14ac:dyDescent="0.3">
      <c r="B22" s="18" t="s">
        <v>8</v>
      </c>
      <c r="C22" s="19" t="s">
        <v>9</v>
      </c>
      <c r="D22" s="16"/>
      <c r="E22" s="16"/>
      <c r="F22" s="16"/>
      <c r="G22" s="16"/>
    </row>
    <row r="23" spans="2:7" ht="15.6" x14ac:dyDescent="0.3">
      <c r="C23" s="19" t="s">
        <v>10</v>
      </c>
      <c r="D23" s="16"/>
      <c r="E23" s="16"/>
      <c r="F23" s="16"/>
      <c r="G23" s="16"/>
    </row>
    <row r="24" spans="2:7" ht="15.6" x14ac:dyDescent="0.3">
      <c r="B24" s="19"/>
      <c r="C24" s="19" t="s">
        <v>11</v>
      </c>
      <c r="D24" s="16"/>
      <c r="E24" s="16"/>
      <c r="F24" s="16"/>
      <c r="G24" s="16"/>
    </row>
    <row r="25" spans="2:7" ht="15.6" x14ac:dyDescent="0.3">
      <c r="B25" s="16"/>
      <c r="C25" s="19" t="s">
        <v>12</v>
      </c>
      <c r="D25" s="16"/>
      <c r="E25" s="16"/>
      <c r="F25" s="16"/>
      <c r="G25" s="16"/>
    </row>
    <row r="26" spans="2:7" ht="15.6" x14ac:dyDescent="0.3">
      <c r="B26" s="16"/>
      <c r="C26" s="19"/>
      <c r="D26" s="16"/>
      <c r="E26" s="16"/>
      <c r="F26" s="16"/>
      <c r="G26" s="16"/>
    </row>
    <row r="27" spans="2:7" ht="15.6" x14ac:dyDescent="0.3">
      <c r="B27" s="18" t="s">
        <v>13</v>
      </c>
      <c r="C27" s="19" t="s">
        <v>14</v>
      </c>
      <c r="D27" s="16"/>
      <c r="E27" s="16"/>
      <c r="F27" s="16"/>
      <c r="G27" s="16"/>
    </row>
    <row r="28" spans="2:7" x14ac:dyDescent="0.3">
      <c r="B28" s="16"/>
      <c r="C28" s="16"/>
      <c r="D28" s="16"/>
      <c r="E28" s="16"/>
      <c r="F28" s="16"/>
      <c r="G28" s="16"/>
    </row>
    <row r="29" spans="2:7" ht="15.6" x14ac:dyDescent="0.3">
      <c r="B29" s="18" t="s">
        <v>15</v>
      </c>
      <c r="C29" s="19" t="s">
        <v>16</v>
      </c>
      <c r="D29" s="16"/>
      <c r="E29" s="16"/>
      <c r="F29" s="16"/>
      <c r="G29" s="16"/>
    </row>
    <row r="30" spans="2:7" x14ac:dyDescent="0.3">
      <c r="B30" s="16"/>
      <c r="C30" s="16"/>
      <c r="D30" s="16"/>
      <c r="E30" s="16"/>
      <c r="F30" s="16"/>
      <c r="G30" s="16"/>
    </row>
    <row r="31" spans="2:7" ht="15.6" x14ac:dyDescent="0.3">
      <c r="B31" s="18" t="s">
        <v>17</v>
      </c>
      <c r="C31" s="19" t="s">
        <v>18</v>
      </c>
      <c r="D31" s="16"/>
      <c r="E31" s="16"/>
      <c r="F31" s="16"/>
      <c r="G31" s="16"/>
    </row>
  </sheetData>
  <sheetProtection algorithmName="SHA-512" hashValue="GnD1PWVLNWpHBr684mEo3B9rOBjzN6tJQYN/7Knr5NxucR0EDnBwPITbg9gwUxEXrvZIS1PSirJMi6BtxNrmug==" saltValue="ABY7TaPMq/mlc07wRMna5g==" spinCount="100000" sheet="1" objects="1" scenarios="1"/>
  <mergeCells count="5">
    <mergeCell ref="B20:G20"/>
    <mergeCell ref="B10:G12"/>
    <mergeCell ref="B15:G15"/>
    <mergeCell ref="B16:G16"/>
    <mergeCell ref="B13:G1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8C2CA-82A1-4B17-B53E-6B54991C0ED2}">
  <sheetPr codeName="Sheet20">
    <tabColor rgb="FF8A2B80"/>
    <pageSetUpPr fitToPage="1"/>
  </sheetPr>
  <dimension ref="A2:XFD24"/>
  <sheetViews>
    <sheetView showGridLines="0" zoomScale="85" zoomScaleNormal="85" workbookViewId="0">
      <selection activeCell="F2" sqref="F2"/>
    </sheetView>
  </sheetViews>
  <sheetFormatPr defaultRowHeight="14.4" x14ac:dyDescent="0.3"/>
  <cols>
    <col min="1" max="1" width="7.77734375" customWidth="1"/>
    <col min="2" max="2" width="35.21875" customWidth="1"/>
    <col min="3" max="6" width="12.77734375" customWidth="1"/>
    <col min="7" max="7" width="11" bestFit="1" customWidth="1"/>
    <col min="9" max="9" width="18.77734375" bestFit="1" customWidth="1"/>
    <col min="11" max="11" width="17.21875" bestFit="1" customWidth="1"/>
  </cols>
  <sheetData>
    <row r="2" spans="1:15 16384:16384" x14ac:dyDescent="0.3">
      <c r="A2" s="16"/>
      <c r="B2" s="16"/>
      <c r="C2" s="16"/>
      <c r="D2" s="16"/>
      <c r="E2" s="26" t="s">
        <v>19</v>
      </c>
      <c r="F2" s="26" t="s">
        <v>108</v>
      </c>
      <c r="G2" s="26" t="s">
        <v>91</v>
      </c>
      <c r="H2" s="16"/>
      <c r="I2" s="16"/>
      <c r="J2" s="16"/>
      <c r="K2" s="16"/>
      <c r="L2" s="16"/>
      <c r="M2" s="16"/>
      <c r="N2" s="16"/>
      <c r="O2" s="16"/>
    </row>
    <row r="3" spans="1:15 16384:16384" x14ac:dyDescent="0.3">
      <c r="A3" s="16"/>
      <c r="B3" s="16"/>
      <c r="C3" s="16"/>
      <c r="D3" s="16"/>
      <c r="E3" s="16"/>
      <c r="F3" s="16"/>
      <c r="G3" s="16"/>
      <c r="H3" s="16"/>
      <c r="I3" s="16"/>
      <c r="J3" s="16"/>
      <c r="K3" s="16"/>
      <c r="L3" s="16"/>
      <c r="M3" s="16"/>
      <c r="N3" s="16"/>
      <c r="O3" s="16"/>
    </row>
    <row r="4" spans="1:15 16384:16384" ht="22.8" x14ac:dyDescent="0.4">
      <c r="A4" s="16"/>
      <c r="B4" s="58" t="s">
        <v>191</v>
      </c>
      <c r="C4" s="16"/>
      <c r="D4" s="16"/>
      <c r="E4" s="16"/>
      <c r="F4" s="16"/>
      <c r="G4" s="16"/>
      <c r="H4" s="16"/>
      <c r="I4" s="16"/>
      <c r="J4" s="16"/>
      <c r="K4" s="16"/>
      <c r="L4" s="16"/>
      <c r="M4" s="16"/>
      <c r="N4" s="16"/>
      <c r="O4" s="16"/>
    </row>
    <row r="5" spans="1:15 16384:16384" ht="18.75" customHeight="1" x14ac:dyDescent="0.3">
      <c r="A5" s="16"/>
      <c r="B5" s="20" t="s">
        <v>224</v>
      </c>
      <c r="C5" s="16"/>
      <c r="D5" s="16"/>
      <c r="E5" s="16"/>
      <c r="F5" s="16"/>
      <c r="G5" s="16"/>
      <c r="H5" s="16"/>
      <c r="I5" s="16"/>
      <c r="J5" s="16"/>
      <c r="K5" s="16"/>
      <c r="L5" s="16"/>
      <c r="M5" s="16"/>
      <c r="N5" s="16"/>
      <c r="O5" s="16"/>
    </row>
    <row r="6" spans="1:15 16384:16384" x14ac:dyDescent="0.3">
      <c r="A6" s="16"/>
      <c r="B6" s="16"/>
      <c r="C6" s="16"/>
      <c r="D6" s="16"/>
      <c r="E6" s="16"/>
      <c r="F6" s="16"/>
      <c r="G6" s="16"/>
      <c r="H6" s="16"/>
      <c r="I6" s="16"/>
      <c r="J6" s="16"/>
      <c r="K6" s="16"/>
      <c r="L6" s="16"/>
      <c r="M6" s="16"/>
      <c r="N6" s="16"/>
      <c r="O6" s="16"/>
    </row>
    <row r="7" spans="1:15 16384:16384" x14ac:dyDescent="0.3">
      <c r="A7" s="16"/>
      <c r="B7" s="62" t="s">
        <v>216</v>
      </c>
      <c r="C7" s="361" t="s">
        <v>217</v>
      </c>
      <c r="D7" s="361"/>
      <c r="E7" s="361"/>
      <c r="F7" s="361"/>
      <c r="G7" s="16"/>
      <c r="H7" s="16"/>
      <c r="I7" s="16"/>
      <c r="J7" s="16"/>
      <c r="K7" s="16"/>
      <c r="L7" s="16"/>
      <c r="M7" s="16"/>
      <c r="N7" s="16"/>
      <c r="O7" s="16"/>
    </row>
    <row r="8" spans="1:15 16384:16384" x14ac:dyDescent="0.3">
      <c r="A8" s="16"/>
      <c r="B8" s="40"/>
      <c r="C8" s="41">
        <v>2020</v>
      </c>
      <c r="D8" s="41">
        <v>2021</v>
      </c>
      <c r="E8" s="41">
        <v>2022</v>
      </c>
      <c r="F8" s="41">
        <v>2023</v>
      </c>
      <c r="G8" s="16"/>
      <c r="H8" s="16"/>
      <c r="I8" s="16"/>
      <c r="J8" s="16"/>
      <c r="K8" s="16"/>
      <c r="L8" s="16"/>
      <c r="M8" s="16"/>
      <c r="N8" s="16"/>
      <c r="O8" s="16"/>
    </row>
    <row r="9" spans="1:15 16384:16384" x14ac:dyDescent="0.3">
      <c r="A9" s="16"/>
      <c r="B9" s="52" t="s">
        <v>113</v>
      </c>
      <c r="C9" s="63">
        <v>12.271432336999993</v>
      </c>
      <c r="D9" s="63">
        <v>22.667151600000011</v>
      </c>
      <c r="E9" s="63">
        <v>20.436924129000015</v>
      </c>
      <c r="F9" s="63">
        <v>11.446906858999998</v>
      </c>
      <c r="G9" s="64"/>
      <c r="H9" s="16"/>
      <c r="I9" s="16"/>
      <c r="J9" s="16"/>
      <c r="K9" s="16"/>
      <c r="L9" s="16"/>
      <c r="M9" s="16"/>
      <c r="N9" s="16"/>
      <c r="O9" s="16"/>
    </row>
    <row r="10" spans="1:15 16384:16384" x14ac:dyDescent="0.3">
      <c r="A10" s="16"/>
      <c r="B10" s="52" t="s">
        <v>218</v>
      </c>
      <c r="C10" s="63">
        <v>3.9744419419999995</v>
      </c>
      <c r="D10" s="63">
        <v>8.8801607929999999</v>
      </c>
      <c r="E10" s="63">
        <v>5.2296795479999991</v>
      </c>
      <c r="F10" s="63">
        <v>4.3285341480000001</v>
      </c>
      <c r="G10" s="64"/>
      <c r="H10" s="16"/>
      <c r="I10" s="16"/>
      <c r="J10" s="16"/>
      <c r="K10" s="16"/>
      <c r="L10" s="16"/>
      <c r="M10" s="16"/>
      <c r="N10" s="16"/>
      <c r="O10" s="16"/>
    </row>
    <row r="11" spans="1:15 16384:16384" x14ac:dyDescent="0.3">
      <c r="A11" s="16"/>
      <c r="B11" s="52" t="s">
        <v>219</v>
      </c>
      <c r="C11" s="63">
        <v>2.9514877179999965</v>
      </c>
      <c r="D11" s="63">
        <v>5.1123983960000023</v>
      </c>
      <c r="E11" s="63">
        <v>3.6366400789999975</v>
      </c>
      <c r="F11" s="63">
        <v>3.2243359589999989</v>
      </c>
      <c r="G11" s="64"/>
      <c r="H11" s="16"/>
      <c r="I11" s="16"/>
      <c r="J11" s="16"/>
      <c r="K11" s="16"/>
      <c r="L11" s="16"/>
      <c r="M11" s="16"/>
      <c r="N11" s="16"/>
      <c r="O11" s="16"/>
    </row>
    <row r="12" spans="1:15 16384:16384" x14ac:dyDescent="0.3">
      <c r="A12" s="16"/>
      <c r="B12" s="52" t="s">
        <v>116</v>
      </c>
      <c r="C12" s="63">
        <v>0.45036456000000002</v>
      </c>
      <c r="D12" s="63">
        <v>0.17929145600000002</v>
      </c>
      <c r="E12" s="63">
        <v>0.37972120399999992</v>
      </c>
      <c r="F12" s="63">
        <v>1.0761247039999999</v>
      </c>
      <c r="G12" s="64"/>
      <c r="H12" s="16"/>
      <c r="I12" s="16"/>
      <c r="J12" s="16"/>
      <c r="K12" s="16"/>
      <c r="L12" s="16"/>
      <c r="M12" s="16"/>
      <c r="N12" s="16"/>
      <c r="O12" s="16"/>
    </row>
    <row r="13" spans="1:15 16384:16384" x14ac:dyDescent="0.3">
      <c r="A13" s="16"/>
      <c r="B13" s="16"/>
      <c r="C13" s="16"/>
      <c r="D13" s="16"/>
      <c r="E13" s="16"/>
      <c r="F13" s="16"/>
      <c r="G13" s="64"/>
      <c r="H13" s="16"/>
      <c r="I13" s="16"/>
      <c r="J13" s="16"/>
      <c r="K13" s="16"/>
      <c r="L13" s="16"/>
      <c r="M13" s="16"/>
      <c r="N13" s="16"/>
      <c r="O13" s="16"/>
    </row>
    <row r="14" spans="1:15 16384:16384" x14ac:dyDescent="0.3">
      <c r="A14" s="16"/>
      <c r="B14" s="62" t="s">
        <v>216</v>
      </c>
      <c r="C14" s="361" t="s">
        <v>220</v>
      </c>
      <c r="D14" s="361"/>
      <c r="E14" s="361"/>
      <c r="F14" s="361"/>
      <c r="G14" s="64"/>
      <c r="H14" s="16"/>
      <c r="I14" s="16"/>
      <c r="J14" s="16"/>
      <c r="K14" s="16"/>
      <c r="L14" s="16"/>
      <c r="M14" s="16"/>
      <c r="N14" s="16"/>
      <c r="O14" s="16"/>
    </row>
    <row r="15" spans="1:15 16384:16384" x14ac:dyDescent="0.3">
      <c r="A15" s="16"/>
      <c r="B15" s="40"/>
      <c r="C15" s="41">
        <v>2020</v>
      </c>
      <c r="D15" s="41">
        <v>2021</v>
      </c>
      <c r="E15" s="41">
        <v>2022</v>
      </c>
      <c r="F15" s="41">
        <v>2023</v>
      </c>
      <c r="G15" s="64"/>
      <c r="H15" s="16"/>
      <c r="I15" s="16"/>
      <c r="J15" s="16"/>
      <c r="K15" s="16"/>
      <c r="L15" s="16"/>
      <c r="M15" s="16"/>
      <c r="N15" s="16"/>
      <c r="O15" s="16"/>
      <c r="XFD15" s="16"/>
    </row>
    <row r="16" spans="1:15 16384:16384" x14ac:dyDescent="0.3">
      <c r="A16" s="16"/>
      <c r="B16" s="52" t="s">
        <v>113</v>
      </c>
      <c r="C16" s="65">
        <v>226</v>
      </c>
      <c r="D16" s="65">
        <v>306</v>
      </c>
      <c r="E16" s="65">
        <v>227</v>
      </c>
      <c r="F16" s="65">
        <v>192</v>
      </c>
      <c r="G16" s="64"/>
      <c r="H16" s="16"/>
      <c r="I16" s="16"/>
      <c r="J16" s="16"/>
      <c r="K16" s="16"/>
      <c r="L16" s="16"/>
      <c r="M16" s="16"/>
      <c r="N16" s="16"/>
      <c r="O16" s="16"/>
    </row>
    <row r="17" spans="1:15" x14ac:dyDescent="0.3">
      <c r="A17" s="16"/>
      <c r="B17" s="52" t="s">
        <v>218</v>
      </c>
      <c r="C17" s="65">
        <v>499</v>
      </c>
      <c r="D17" s="65">
        <v>535</v>
      </c>
      <c r="E17" s="65">
        <v>425</v>
      </c>
      <c r="F17" s="65">
        <v>407</v>
      </c>
      <c r="G17" s="64"/>
      <c r="H17" s="16"/>
      <c r="I17" s="16"/>
      <c r="J17" s="16"/>
      <c r="K17" s="16"/>
      <c r="L17" s="16"/>
      <c r="M17" s="16"/>
      <c r="N17" s="16"/>
      <c r="O17" s="16"/>
    </row>
    <row r="18" spans="1:15" x14ac:dyDescent="0.3">
      <c r="A18" s="16"/>
      <c r="B18" s="52" t="s">
        <v>219</v>
      </c>
      <c r="C18" s="70">
        <v>1034</v>
      </c>
      <c r="D18" s="70">
        <v>1056</v>
      </c>
      <c r="E18" s="70">
        <v>1061</v>
      </c>
      <c r="F18" s="70">
        <v>875</v>
      </c>
      <c r="G18" s="64"/>
      <c r="H18" s="16"/>
      <c r="I18" s="16"/>
      <c r="J18" s="16"/>
      <c r="K18" s="16"/>
      <c r="L18" s="16"/>
      <c r="M18" s="16"/>
      <c r="N18" s="16"/>
      <c r="O18" s="16"/>
    </row>
    <row r="19" spans="1:15" x14ac:dyDescent="0.3">
      <c r="A19" s="16"/>
      <c r="B19" s="52" t="s">
        <v>116</v>
      </c>
      <c r="C19" s="65">
        <v>33</v>
      </c>
      <c r="D19" s="65">
        <v>26</v>
      </c>
      <c r="E19" s="65">
        <v>26</v>
      </c>
      <c r="F19" s="65">
        <v>32</v>
      </c>
      <c r="G19" s="64"/>
      <c r="H19" s="16"/>
      <c r="I19" s="16"/>
      <c r="J19" s="16"/>
      <c r="K19" s="16"/>
      <c r="L19" s="16"/>
      <c r="M19" s="16"/>
      <c r="N19" s="16"/>
      <c r="O19" s="16"/>
    </row>
    <row r="20" spans="1:15" x14ac:dyDescent="0.3">
      <c r="A20" s="16"/>
      <c r="B20" s="16"/>
      <c r="C20" s="16"/>
      <c r="D20" s="16"/>
      <c r="E20" s="16"/>
      <c r="F20" s="16"/>
      <c r="G20" s="16"/>
      <c r="H20" s="16"/>
      <c r="I20" s="16"/>
      <c r="J20" s="16"/>
      <c r="K20" s="16"/>
      <c r="L20" s="16"/>
      <c r="M20" s="16"/>
      <c r="N20" s="16"/>
      <c r="O20" s="16"/>
    </row>
    <row r="21" spans="1:15" x14ac:dyDescent="0.3">
      <c r="A21" s="16"/>
      <c r="B21" s="16" t="s">
        <v>221</v>
      </c>
      <c r="C21" s="66"/>
      <c r="D21" s="66"/>
      <c r="E21" s="66"/>
      <c r="F21" s="66"/>
      <c r="G21" s="16"/>
      <c r="H21" s="16"/>
      <c r="I21" s="16"/>
      <c r="J21" s="16"/>
      <c r="K21" s="16"/>
      <c r="L21" s="16"/>
      <c r="M21" s="16"/>
      <c r="N21" s="16"/>
      <c r="O21" s="16"/>
    </row>
    <row r="22" spans="1:15" x14ac:dyDescent="0.3">
      <c r="A22" s="16"/>
      <c r="B22" s="16" t="s">
        <v>222</v>
      </c>
      <c r="C22" s="16"/>
      <c r="D22" s="16"/>
      <c r="E22" s="16"/>
      <c r="F22" s="16"/>
      <c r="G22" s="16"/>
      <c r="H22" s="16"/>
      <c r="I22" s="16"/>
      <c r="J22" s="16"/>
      <c r="K22" s="16"/>
      <c r="L22" s="16"/>
      <c r="M22" s="16"/>
      <c r="N22" s="16"/>
      <c r="O22" s="16"/>
    </row>
    <row r="23" spans="1:15" x14ac:dyDescent="0.3">
      <c r="A23" s="16"/>
      <c r="B23" s="16" t="s">
        <v>223</v>
      </c>
      <c r="C23" s="16"/>
      <c r="D23" s="16"/>
      <c r="E23" s="16"/>
      <c r="F23" s="16"/>
      <c r="G23" s="16"/>
      <c r="H23" s="16"/>
      <c r="I23" s="16"/>
      <c r="J23" s="16"/>
      <c r="K23" s="16"/>
      <c r="L23" s="16"/>
      <c r="M23" s="16"/>
      <c r="N23" s="16"/>
      <c r="O23" s="16"/>
    </row>
    <row r="24" spans="1:15" x14ac:dyDescent="0.3">
      <c r="A24" s="16"/>
      <c r="B24" s="16"/>
      <c r="C24" s="16"/>
      <c r="D24" s="16"/>
      <c r="E24" s="16"/>
      <c r="F24" s="16"/>
      <c r="G24" s="16"/>
      <c r="H24" s="16"/>
      <c r="I24" s="16"/>
      <c r="J24" s="16"/>
      <c r="K24" s="16"/>
      <c r="L24" s="16"/>
      <c r="M24" s="16"/>
      <c r="N24" s="16"/>
      <c r="O24" s="16"/>
    </row>
  </sheetData>
  <sheetProtection algorithmName="SHA-512" hashValue="S1KPi2OR7ZWyq/SpIkuls1Fpz/IpE9gBT4lSbDpBS1CVUUbWM5e2vz80nbV8GndOsSBzUJSeS6qebiUEnFR38w==" saltValue="rfoCtN6IVZVoHLDw0POBDw==" spinCount="100000" sheet="1" objects="1" scenarios="1"/>
  <mergeCells count="2">
    <mergeCell ref="C7:F7"/>
    <mergeCell ref="C14:F14"/>
  </mergeCells>
  <hyperlinks>
    <hyperlink ref="E2" location="Contents!A1" display="Contents" xr:uid="{C37CAA5B-F6CB-43B8-ABF0-18CD6FA539FC}"/>
    <hyperlink ref="F2" location="'Figure 14a.'!A1" display="Previous" xr:uid="{51DE44B1-A261-4A9B-8351-E782F1B8BDD6}"/>
    <hyperlink ref="G2" location="'Figure 15.'!A1" display="Next" xr:uid="{6C2CFC7A-0E44-41C8-8634-7B72A1C83FFB}"/>
  </hyperlinks>
  <pageMargins left="0.7" right="0.7" top="0.75" bottom="0.75" header="0.3" footer="0.3"/>
  <pageSetup paperSize="9" scale="6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2B7C2-8896-4655-A3B6-8D871C759ACC}">
  <sheetPr codeName="Sheet21">
    <tabColor rgb="FF8A2B80"/>
    <pageSetUpPr fitToPage="1"/>
  </sheetPr>
  <dimension ref="A1:XFD32"/>
  <sheetViews>
    <sheetView showGridLines="0" zoomScale="90" zoomScaleNormal="90" workbookViewId="0">
      <selection activeCell="F2" sqref="F2"/>
    </sheetView>
  </sheetViews>
  <sheetFormatPr defaultRowHeight="14.4" x14ac:dyDescent="0.3"/>
  <cols>
    <col min="1" max="1" width="7.77734375" customWidth="1"/>
    <col min="2" max="2" width="33.21875" customWidth="1"/>
    <col min="3" max="3" width="29.77734375" customWidth="1"/>
    <col min="5" max="5" width="28" customWidth="1"/>
    <col min="6" max="6" width="7.77734375" bestFit="1" customWidth="1"/>
  </cols>
  <sheetData>
    <row r="1" spans="1:9 16384:16384" x14ac:dyDescent="0.3">
      <c r="A1" s="16"/>
      <c r="B1" s="16"/>
      <c r="C1" s="16"/>
      <c r="D1" s="16"/>
      <c r="E1" s="16"/>
      <c r="F1" s="16"/>
      <c r="G1" s="16"/>
      <c r="H1" s="16"/>
      <c r="I1" s="16"/>
    </row>
    <row r="2" spans="1:9 16384:16384" x14ac:dyDescent="0.3">
      <c r="A2" s="16"/>
      <c r="B2" s="16"/>
      <c r="C2" s="16"/>
      <c r="D2" s="16"/>
      <c r="E2" s="26" t="s">
        <v>19</v>
      </c>
      <c r="F2" s="26" t="s">
        <v>108</v>
      </c>
      <c r="G2" s="26" t="s">
        <v>91</v>
      </c>
      <c r="H2" s="16"/>
      <c r="I2" s="16"/>
    </row>
    <row r="3" spans="1:9 16384:16384" x14ac:dyDescent="0.3">
      <c r="A3" s="16"/>
      <c r="B3" s="16"/>
      <c r="C3" s="16"/>
      <c r="D3" s="16"/>
      <c r="E3" s="16"/>
      <c r="F3" s="16"/>
      <c r="G3" s="16"/>
      <c r="H3" s="16"/>
      <c r="I3" s="16"/>
    </row>
    <row r="4" spans="1:9 16384:16384" ht="22.8" x14ac:dyDescent="0.4">
      <c r="A4" s="16"/>
      <c r="B4" s="58" t="s">
        <v>225</v>
      </c>
      <c r="C4" s="16"/>
      <c r="D4" s="16"/>
      <c r="E4" s="16"/>
      <c r="F4" s="16"/>
      <c r="G4" s="16"/>
      <c r="H4" s="16"/>
      <c r="I4" s="16"/>
    </row>
    <row r="5" spans="1:9 16384:16384" ht="17.399999999999999" x14ac:dyDescent="0.3">
      <c r="A5" s="16"/>
      <c r="B5" s="20" t="s">
        <v>226</v>
      </c>
      <c r="C5" s="16"/>
      <c r="D5" s="16"/>
      <c r="E5" s="16"/>
      <c r="F5" s="16"/>
      <c r="G5" s="16"/>
      <c r="H5" s="16"/>
      <c r="I5" s="16"/>
    </row>
    <row r="6" spans="1:9 16384:16384" x14ac:dyDescent="0.3">
      <c r="A6" s="16"/>
      <c r="B6" s="67"/>
      <c r="C6" s="16"/>
      <c r="D6" s="16"/>
      <c r="E6" s="16"/>
      <c r="F6" s="16"/>
      <c r="G6" s="16"/>
      <c r="H6" s="16"/>
      <c r="I6" s="16"/>
    </row>
    <row r="7" spans="1:9 16384:16384" x14ac:dyDescent="0.3">
      <c r="A7" s="16"/>
      <c r="B7" s="62" t="s">
        <v>216</v>
      </c>
      <c r="C7" s="61" t="s">
        <v>227</v>
      </c>
      <c r="D7" s="16"/>
      <c r="E7" s="16"/>
      <c r="F7" s="16"/>
      <c r="G7" s="16"/>
      <c r="H7" s="16"/>
      <c r="I7" s="16"/>
    </row>
    <row r="8" spans="1:9 16384:16384" x14ac:dyDescent="0.3">
      <c r="A8" s="16"/>
      <c r="B8" s="68" t="s">
        <v>228</v>
      </c>
      <c r="C8" s="55">
        <v>7.9482923231336891E-3</v>
      </c>
      <c r="D8" s="16"/>
      <c r="E8" s="16"/>
      <c r="F8" s="16"/>
      <c r="G8" s="16"/>
      <c r="H8" s="16"/>
      <c r="I8" s="16"/>
    </row>
    <row r="9" spans="1:9 16384:16384" x14ac:dyDescent="0.3">
      <c r="A9" s="16"/>
      <c r="B9" s="68" t="s">
        <v>229</v>
      </c>
      <c r="C9" s="55">
        <v>2.1548165237481806E-2</v>
      </c>
      <c r="D9" s="16"/>
      <c r="E9" s="16"/>
      <c r="F9" s="16"/>
      <c r="G9" s="16"/>
      <c r="H9" s="16"/>
      <c r="I9" s="16"/>
    </row>
    <row r="10" spans="1:9 16384:16384" x14ac:dyDescent="0.3">
      <c r="A10" s="16"/>
      <c r="B10" s="68" t="s">
        <v>230</v>
      </c>
      <c r="C10" s="55">
        <v>3.9657190659339842E-2</v>
      </c>
      <c r="D10" s="16"/>
      <c r="E10" s="16"/>
      <c r="F10" s="16"/>
      <c r="G10" s="16"/>
      <c r="H10" s="16"/>
      <c r="I10" s="16"/>
    </row>
    <row r="11" spans="1:9 16384:16384" x14ac:dyDescent="0.3">
      <c r="A11" s="16"/>
      <c r="B11" s="68" t="s">
        <v>231</v>
      </c>
      <c r="C11" s="55">
        <v>4.2910706889724072E-2</v>
      </c>
      <c r="D11" s="16"/>
      <c r="E11" s="16"/>
      <c r="F11" s="16"/>
      <c r="G11" s="16"/>
      <c r="H11" s="16"/>
      <c r="I11" s="16"/>
    </row>
    <row r="12" spans="1:9 16384:16384" x14ac:dyDescent="0.3">
      <c r="A12" s="16"/>
      <c r="B12" s="68" t="s">
        <v>232</v>
      </c>
      <c r="C12" s="55">
        <v>0.228307585221874</v>
      </c>
      <c r="D12" s="16"/>
      <c r="E12" s="16"/>
      <c r="F12" s="16"/>
      <c r="G12" s="16"/>
      <c r="H12" s="16"/>
      <c r="I12" s="16"/>
    </row>
    <row r="13" spans="1:9 16384:16384" x14ac:dyDescent="0.3">
      <c r="A13" s="16"/>
      <c r="B13" s="38" t="s">
        <v>233</v>
      </c>
      <c r="C13" s="55">
        <v>6.8649670390852173E-4</v>
      </c>
      <c r="D13" s="16"/>
      <c r="E13" s="16"/>
      <c r="F13" s="16"/>
      <c r="G13" s="16"/>
      <c r="H13" s="16"/>
      <c r="I13" s="16"/>
    </row>
    <row r="14" spans="1:9 16384:16384" x14ac:dyDescent="0.3">
      <c r="A14" s="16"/>
      <c r="B14" s="68" t="s">
        <v>234</v>
      </c>
      <c r="C14" s="55">
        <v>1.0782586053941027E-2</v>
      </c>
      <c r="D14" s="16"/>
      <c r="E14" s="16"/>
      <c r="F14" s="16"/>
      <c r="G14" s="16"/>
      <c r="H14" s="16"/>
      <c r="I14" s="16"/>
    </row>
    <row r="15" spans="1:9 16384:16384" x14ac:dyDescent="0.3">
      <c r="A15" s="16"/>
      <c r="B15" s="68" t="s">
        <v>113</v>
      </c>
      <c r="C15" s="55">
        <v>0.64707908128722236</v>
      </c>
      <c r="D15" s="16"/>
      <c r="E15" s="16"/>
      <c r="F15" s="16"/>
      <c r="G15" s="16"/>
      <c r="H15" s="16"/>
      <c r="I15" s="16"/>
      <c r="XFD15" s="16"/>
    </row>
    <row r="16" spans="1:9 16384:16384" x14ac:dyDescent="0.3">
      <c r="A16" s="16"/>
      <c r="B16" s="68" t="s">
        <v>235</v>
      </c>
      <c r="C16" s="55">
        <v>6.1157453464323738E-4</v>
      </c>
      <c r="D16" s="16"/>
      <c r="E16" s="16"/>
      <c r="F16" s="16"/>
      <c r="G16" s="16"/>
      <c r="H16" s="16"/>
      <c r="I16" s="16"/>
    </row>
    <row r="17" spans="1:9" x14ac:dyDescent="0.3">
      <c r="A17" s="16"/>
      <c r="B17" s="68" t="s">
        <v>236</v>
      </c>
      <c r="C17" s="55">
        <v>4.6832108873142629E-4</v>
      </c>
      <c r="D17" s="16"/>
      <c r="E17" s="16"/>
      <c r="F17" s="16"/>
      <c r="G17" s="16"/>
      <c r="H17" s="16"/>
      <c r="I17" s="16"/>
    </row>
    <row r="18" spans="1:9" x14ac:dyDescent="0.3">
      <c r="A18" s="16"/>
      <c r="B18" s="16"/>
      <c r="C18" s="16"/>
      <c r="D18" s="16"/>
      <c r="E18" s="16"/>
      <c r="F18" s="16"/>
      <c r="G18" s="16"/>
      <c r="H18" s="16"/>
      <c r="I18" s="16"/>
    </row>
    <row r="19" spans="1:9" x14ac:dyDescent="0.3">
      <c r="A19" s="16"/>
      <c r="B19" s="16"/>
      <c r="C19" s="16"/>
      <c r="D19" s="16"/>
      <c r="E19" s="16"/>
      <c r="F19" s="16"/>
      <c r="G19" s="16"/>
      <c r="H19" s="16"/>
      <c r="I19" s="16"/>
    </row>
    <row r="20" spans="1:9" x14ac:dyDescent="0.3">
      <c r="A20" s="16"/>
      <c r="B20" s="62" t="s">
        <v>216</v>
      </c>
      <c r="C20" s="61" t="s">
        <v>237</v>
      </c>
      <c r="D20" s="16"/>
      <c r="E20" s="16"/>
      <c r="F20" s="16"/>
      <c r="G20" s="16"/>
      <c r="H20" s="16"/>
      <c r="I20" s="16"/>
    </row>
    <row r="21" spans="1:9" x14ac:dyDescent="0.3">
      <c r="A21" s="16"/>
      <c r="B21" s="69" t="s">
        <v>228</v>
      </c>
      <c r="C21" s="55">
        <v>0.11458885941644563</v>
      </c>
      <c r="D21" s="16"/>
      <c r="E21" s="16"/>
      <c r="F21" s="16"/>
      <c r="G21" s="16"/>
      <c r="H21" s="16"/>
      <c r="I21" s="16"/>
    </row>
    <row r="22" spans="1:9" x14ac:dyDescent="0.3">
      <c r="A22" s="16"/>
      <c r="B22" s="69" t="s">
        <v>229</v>
      </c>
      <c r="C22" s="55">
        <v>0.10981432360742706</v>
      </c>
      <c r="D22" s="16"/>
      <c r="E22" s="16"/>
      <c r="F22" s="16"/>
      <c r="G22" s="16"/>
      <c r="H22" s="16"/>
      <c r="I22" s="16"/>
    </row>
    <row r="23" spans="1:9" x14ac:dyDescent="0.3">
      <c r="A23" s="16"/>
      <c r="B23" s="69" t="s">
        <v>230</v>
      </c>
      <c r="C23" s="55">
        <v>0.21803713527851459</v>
      </c>
      <c r="D23" s="16"/>
      <c r="E23" s="16"/>
      <c r="F23" s="16"/>
      <c r="G23" s="16"/>
      <c r="H23" s="16"/>
      <c r="I23" s="16"/>
    </row>
    <row r="24" spans="1:9" x14ac:dyDescent="0.3">
      <c r="A24" s="16"/>
      <c r="B24" s="69" t="s">
        <v>231</v>
      </c>
      <c r="C24" s="55">
        <v>0.12095490716180371</v>
      </c>
      <c r="D24" s="16"/>
      <c r="E24" s="16"/>
      <c r="F24" s="16"/>
      <c r="G24" s="16"/>
      <c r="H24" s="16"/>
      <c r="I24" s="16"/>
    </row>
    <row r="25" spans="1:9" x14ac:dyDescent="0.3">
      <c r="A25" s="16"/>
      <c r="B25" s="69" t="s">
        <v>232</v>
      </c>
      <c r="C25" s="55">
        <v>0.25888594164456236</v>
      </c>
      <c r="D25" s="16"/>
      <c r="E25" s="16"/>
      <c r="F25" s="16"/>
      <c r="G25" s="16"/>
      <c r="H25" s="16"/>
      <c r="I25" s="16"/>
    </row>
    <row r="26" spans="1:9" x14ac:dyDescent="0.3">
      <c r="A26" s="16"/>
      <c r="B26" s="38" t="s">
        <v>233</v>
      </c>
      <c r="C26" s="55">
        <v>4.7745358090185673E-3</v>
      </c>
      <c r="D26" s="16"/>
      <c r="E26" s="16"/>
      <c r="F26" s="16"/>
      <c r="G26" s="16"/>
      <c r="H26" s="16"/>
      <c r="I26" s="16"/>
    </row>
    <row r="27" spans="1:9" x14ac:dyDescent="0.3">
      <c r="A27" s="16"/>
      <c r="B27" s="69" t="s">
        <v>234</v>
      </c>
      <c r="C27" s="55">
        <v>1.273209549071618E-2</v>
      </c>
      <c r="D27" s="16"/>
      <c r="E27" s="16"/>
      <c r="F27" s="16"/>
      <c r="G27" s="16"/>
      <c r="H27" s="16"/>
      <c r="I27" s="16"/>
    </row>
    <row r="28" spans="1:9" x14ac:dyDescent="0.3">
      <c r="A28" s="16"/>
      <c r="B28" s="69" t="s">
        <v>113</v>
      </c>
      <c r="C28" s="55">
        <v>0.14748010610079576</v>
      </c>
      <c r="D28" s="16"/>
      <c r="E28" s="16"/>
      <c r="F28" s="16"/>
      <c r="G28" s="16"/>
      <c r="H28" s="16"/>
      <c r="I28" s="16"/>
    </row>
    <row r="29" spans="1:9" x14ac:dyDescent="0.3">
      <c r="A29" s="16"/>
      <c r="B29" s="69" t="s">
        <v>235</v>
      </c>
      <c r="C29" s="55">
        <v>1.1671087533156498E-2</v>
      </c>
      <c r="D29" s="16"/>
      <c r="E29" s="16"/>
      <c r="F29" s="16"/>
      <c r="G29" s="16"/>
      <c r="H29" s="16"/>
      <c r="I29" s="16"/>
    </row>
    <row r="30" spans="1:9" x14ac:dyDescent="0.3">
      <c r="A30" s="16"/>
      <c r="B30" s="69" t="s">
        <v>236</v>
      </c>
      <c r="C30" s="55">
        <v>1.0610079575596816E-3</v>
      </c>
      <c r="D30" s="16"/>
      <c r="E30" s="16"/>
      <c r="F30" s="16"/>
      <c r="G30" s="16"/>
      <c r="H30" s="16"/>
      <c r="I30" s="16"/>
    </row>
    <row r="31" spans="1:9" x14ac:dyDescent="0.3">
      <c r="A31" s="16"/>
      <c r="B31" s="16"/>
      <c r="C31" s="16"/>
      <c r="D31" s="16"/>
      <c r="E31" s="16"/>
      <c r="F31" s="16"/>
      <c r="G31" s="16"/>
      <c r="H31" s="16"/>
      <c r="I31" s="16"/>
    </row>
    <row r="32" spans="1:9" x14ac:dyDescent="0.3">
      <c r="A32" s="16"/>
      <c r="B32" s="16"/>
      <c r="C32" s="16"/>
      <c r="D32" s="16"/>
      <c r="E32" s="16"/>
      <c r="F32" s="16"/>
      <c r="G32" s="16"/>
      <c r="H32" s="16"/>
      <c r="I32" s="16"/>
    </row>
  </sheetData>
  <sheetProtection algorithmName="SHA-512" hashValue="vXO5G/UHmetRD14kmlqGa+Qz7OaB02saEuarXo34cv1Sl/6Rcs44qt0gw7PIa2MvHgjjtPnGDOQbmnrIrYhZUg==" saltValue="7QgwmCEc+sHW893+F6ne6A==" spinCount="100000" sheet="1" objects="1" scenarios="1"/>
  <hyperlinks>
    <hyperlink ref="E2" location="Contents!A1" display="Contents" xr:uid="{7A67A621-381E-4520-B200-B595D0839B21}"/>
    <hyperlink ref="F2" location="'Figure 14b.'!A1" display="Previous" xr:uid="{315B7400-E71B-48EB-95A6-1D6278682BCD}"/>
    <hyperlink ref="G2" location="'Figure 16.'!A1" display="Next" xr:uid="{7D50D9E6-7DD5-4AB4-B456-1AFFFB324ED7}"/>
  </hyperlinks>
  <pageMargins left="0.7" right="0.7" top="0.75" bottom="0.75" header="0.3" footer="0.3"/>
  <pageSetup paperSize="9" scale="7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8DF4F-0781-480C-9225-C06259CD85DC}">
  <sheetPr codeName="Sheet22">
    <tabColor rgb="FF8A2B80"/>
    <pageSetUpPr fitToPage="1"/>
  </sheetPr>
  <dimension ref="A1:XFD25"/>
  <sheetViews>
    <sheetView showGridLines="0" topLeftCell="A8" zoomScale="90" zoomScaleNormal="90" workbookViewId="0">
      <selection activeCell="D11" sqref="D11"/>
    </sheetView>
  </sheetViews>
  <sheetFormatPr defaultRowHeight="14.4" x14ac:dyDescent="0.3"/>
  <cols>
    <col min="1" max="1" width="7.77734375" customWidth="1"/>
    <col min="2" max="2" width="35.77734375" customWidth="1"/>
    <col min="3" max="6" width="12.77734375" customWidth="1"/>
    <col min="7" max="7" width="16.21875" customWidth="1"/>
    <col min="10" max="10" width="10.44140625" customWidth="1"/>
    <col min="11" max="11" width="16.5546875" customWidth="1"/>
    <col min="12" max="12" width="17.77734375" customWidth="1"/>
  </cols>
  <sheetData>
    <row r="1" spans="1:8 16384:16384" x14ac:dyDescent="0.3">
      <c r="A1" s="16"/>
      <c r="B1" s="16"/>
      <c r="C1" s="16"/>
      <c r="D1" s="16"/>
      <c r="E1" s="16"/>
      <c r="F1" s="16"/>
      <c r="G1" s="16"/>
      <c r="H1" s="16"/>
    </row>
    <row r="2" spans="1:8 16384:16384" x14ac:dyDescent="0.3">
      <c r="A2" s="16"/>
      <c r="B2" s="16"/>
      <c r="C2" s="16"/>
      <c r="D2" s="16"/>
      <c r="E2" s="26" t="s">
        <v>19</v>
      </c>
      <c r="F2" s="26" t="s">
        <v>108</v>
      </c>
      <c r="G2" s="26" t="s">
        <v>91</v>
      </c>
      <c r="H2" s="16"/>
    </row>
    <row r="3" spans="1:8 16384:16384" x14ac:dyDescent="0.3">
      <c r="A3" s="16"/>
      <c r="B3" s="16"/>
      <c r="C3" s="16"/>
      <c r="D3" s="16"/>
      <c r="E3" s="16"/>
      <c r="F3" s="16"/>
      <c r="G3" s="16"/>
      <c r="H3" s="16"/>
    </row>
    <row r="4" spans="1:8 16384:16384" ht="22.8" x14ac:dyDescent="0.4">
      <c r="A4" s="16"/>
      <c r="B4" s="58" t="s">
        <v>225</v>
      </c>
      <c r="C4" s="16"/>
      <c r="D4" s="16"/>
      <c r="E4" s="16"/>
      <c r="F4" s="16"/>
      <c r="G4" s="16"/>
      <c r="H4" s="16"/>
    </row>
    <row r="5" spans="1:8 16384:16384" ht="17.399999999999999" x14ac:dyDescent="0.3">
      <c r="A5" s="16"/>
      <c r="B5" s="20" t="s">
        <v>238</v>
      </c>
      <c r="C5" s="16"/>
      <c r="D5" s="16"/>
      <c r="E5" s="16"/>
      <c r="F5" s="16"/>
      <c r="G5" s="16"/>
      <c r="H5" s="16"/>
    </row>
    <row r="6" spans="1:8 16384:16384" x14ac:dyDescent="0.3">
      <c r="A6" s="16"/>
      <c r="B6" s="16"/>
      <c r="C6" s="16"/>
      <c r="D6" s="16"/>
      <c r="E6" s="16"/>
      <c r="F6" s="16"/>
      <c r="G6" s="16"/>
      <c r="H6" s="16"/>
    </row>
    <row r="7" spans="1:8 16384:16384" x14ac:dyDescent="0.3">
      <c r="A7" s="16"/>
      <c r="B7" s="62" t="s">
        <v>216</v>
      </c>
      <c r="C7" s="361" t="s">
        <v>239</v>
      </c>
      <c r="D7" s="361"/>
      <c r="E7" s="361"/>
      <c r="F7" s="361"/>
      <c r="G7" s="16"/>
      <c r="H7" s="16"/>
    </row>
    <row r="8" spans="1:8 16384:16384" x14ac:dyDescent="0.3">
      <c r="A8" s="16"/>
      <c r="B8" s="40"/>
      <c r="C8" s="41">
        <v>2020</v>
      </c>
      <c r="D8" s="41">
        <v>2021</v>
      </c>
      <c r="E8" s="41">
        <v>2022</v>
      </c>
      <c r="F8" s="41">
        <v>2023</v>
      </c>
      <c r="G8" s="16"/>
      <c r="H8" s="16"/>
    </row>
    <row r="9" spans="1:8 16384:16384" x14ac:dyDescent="0.3">
      <c r="A9" s="16"/>
      <c r="B9" s="38" t="s">
        <v>231</v>
      </c>
      <c r="C9" s="70">
        <v>1619.274361</v>
      </c>
      <c r="D9" s="70">
        <v>3932.3530339999993</v>
      </c>
      <c r="E9" s="70">
        <v>2241.0233470000003</v>
      </c>
      <c r="F9" s="65">
        <v>1328.5868710000002</v>
      </c>
      <c r="G9" s="16"/>
      <c r="H9" s="16"/>
    </row>
    <row r="10" spans="1:8 16384:16384" x14ac:dyDescent="0.3">
      <c r="A10" s="16"/>
      <c r="B10" s="38" t="s">
        <v>230</v>
      </c>
      <c r="C10" s="70">
        <v>1451.567127999999</v>
      </c>
      <c r="D10" s="70">
        <v>1929.3450369999996</v>
      </c>
      <c r="E10" s="70">
        <v>1970.5610879999995</v>
      </c>
      <c r="F10" s="65">
        <v>1227.852595999999</v>
      </c>
      <c r="G10" s="16"/>
      <c r="H10" s="16"/>
    </row>
    <row r="11" spans="1:8 16384:16384" x14ac:dyDescent="0.3">
      <c r="A11" s="16"/>
      <c r="B11" s="38" t="s">
        <v>229</v>
      </c>
      <c r="C11" s="70">
        <v>425.85706200000016</v>
      </c>
      <c r="D11" s="70">
        <v>749.30555799999956</v>
      </c>
      <c r="E11" s="70">
        <v>706.57219199999975</v>
      </c>
      <c r="F11" s="65">
        <v>667.16704299999981</v>
      </c>
      <c r="G11" s="64"/>
      <c r="H11" s="16"/>
    </row>
    <row r="12" spans="1:8 16384:16384" x14ac:dyDescent="0.3">
      <c r="A12" s="16"/>
      <c r="B12" s="38" t="s">
        <v>228</v>
      </c>
      <c r="C12" s="70">
        <v>221.28684299999998</v>
      </c>
      <c r="D12" s="70">
        <v>347.60071299999987</v>
      </c>
      <c r="E12" s="70">
        <v>353.56493499999982</v>
      </c>
      <c r="F12" s="65">
        <v>246.09235300000003</v>
      </c>
      <c r="G12" s="64"/>
      <c r="H12" s="16"/>
    </row>
    <row r="13" spans="1:8 16384:16384" x14ac:dyDescent="0.3">
      <c r="A13" s="16"/>
      <c r="B13" s="38" t="s">
        <v>232</v>
      </c>
      <c r="C13" s="70">
        <v>5949.2893580000036</v>
      </c>
      <c r="D13" s="70">
        <v>13585.121275000007</v>
      </c>
      <c r="E13" s="70">
        <v>9263.462528</v>
      </c>
      <c r="F13" s="70">
        <v>7068.7826479999967</v>
      </c>
      <c r="G13" s="64"/>
      <c r="H13" s="16"/>
    </row>
    <row r="14" spans="1:8 16384:16384" x14ac:dyDescent="0.3">
      <c r="A14" s="16"/>
      <c r="B14" s="38" t="s">
        <v>233</v>
      </c>
      <c r="C14" s="70">
        <v>491.59716100000003</v>
      </c>
      <c r="D14" s="70">
        <v>71.725214000000008</v>
      </c>
      <c r="E14" s="70">
        <v>36.296846999999993</v>
      </c>
      <c r="F14" s="65">
        <v>21.255080000000003</v>
      </c>
      <c r="G14" s="64"/>
      <c r="H14" s="16"/>
    </row>
    <row r="15" spans="1:8 16384:16384" x14ac:dyDescent="0.3">
      <c r="A15" s="16"/>
      <c r="B15" s="38" t="s">
        <v>234</v>
      </c>
      <c r="C15" s="70">
        <v>393.65635800000001</v>
      </c>
      <c r="D15" s="70">
        <v>2397.7708499999999</v>
      </c>
      <c r="E15" s="70">
        <v>744.64328499999988</v>
      </c>
      <c r="F15" s="65">
        <v>333.84680199999997</v>
      </c>
      <c r="G15" s="64"/>
      <c r="H15" s="16"/>
      <c r="XFD15" s="16"/>
    </row>
    <row r="16" spans="1:8 16384:16384" x14ac:dyDescent="0.3">
      <c r="A16" s="16"/>
      <c r="B16" s="16"/>
      <c r="C16" s="16"/>
      <c r="D16" s="16"/>
      <c r="E16" s="16"/>
      <c r="F16" s="16"/>
      <c r="G16" s="64"/>
      <c r="H16" s="16"/>
    </row>
    <row r="17" spans="1:8" x14ac:dyDescent="0.3">
      <c r="A17" s="16"/>
      <c r="B17" s="62" t="s">
        <v>216</v>
      </c>
      <c r="C17" s="361" t="s">
        <v>239</v>
      </c>
      <c r="D17" s="361"/>
      <c r="E17" s="361"/>
      <c r="F17" s="361"/>
      <c r="G17" s="64"/>
      <c r="H17" s="16"/>
    </row>
    <row r="18" spans="1:8" x14ac:dyDescent="0.3">
      <c r="A18" s="16"/>
      <c r="B18" s="40"/>
      <c r="C18" s="41">
        <v>2020</v>
      </c>
      <c r="D18" s="41">
        <v>2021</v>
      </c>
      <c r="E18" s="41">
        <v>2022</v>
      </c>
      <c r="F18" s="41">
        <v>2023</v>
      </c>
      <c r="G18" s="16"/>
      <c r="H18" s="16"/>
    </row>
    <row r="19" spans="1:8" x14ac:dyDescent="0.3">
      <c r="A19" s="16"/>
      <c r="B19" s="38" t="s">
        <v>113</v>
      </c>
      <c r="C19" s="70">
        <v>26824.174600999999</v>
      </c>
      <c r="D19" s="70">
        <v>38809.510388000039</v>
      </c>
      <c r="E19" s="70">
        <v>34718.262012000021</v>
      </c>
      <c r="F19" s="70">
        <v>20034.644829000008</v>
      </c>
      <c r="G19" s="16"/>
      <c r="H19" s="16"/>
    </row>
    <row r="20" spans="1:8" ht="15.6" x14ac:dyDescent="0.3">
      <c r="A20" s="16"/>
      <c r="B20" s="18"/>
      <c r="C20" s="16"/>
      <c r="D20" s="16"/>
      <c r="E20" s="16"/>
      <c r="F20" s="16"/>
      <c r="G20" s="16"/>
      <c r="H20" s="16"/>
    </row>
    <row r="21" spans="1:8" x14ac:dyDescent="0.3">
      <c r="A21" s="16"/>
      <c r="B21" s="16"/>
      <c r="C21" s="16"/>
      <c r="D21" s="16"/>
      <c r="E21" s="16"/>
      <c r="F21" s="16"/>
      <c r="G21" s="16"/>
      <c r="H21" s="16"/>
    </row>
    <row r="22" spans="1:8" x14ac:dyDescent="0.3">
      <c r="A22" s="16"/>
      <c r="B22" s="16"/>
      <c r="C22" s="16"/>
      <c r="D22" s="16"/>
      <c r="E22" s="16"/>
      <c r="F22" s="16"/>
      <c r="G22" s="16"/>
      <c r="H22" s="16"/>
    </row>
    <row r="23" spans="1:8" x14ac:dyDescent="0.3">
      <c r="A23" s="16"/>
      <c r="B23" s="16"/>
      <c r="C23" s="16"/>
      <c r="D23" s="16"/>
      <c r="E23" s="16"/>
      <c r="F23" s="16"/>
      <c r="G23" s="16"/>
      <c r="H23" s="16"/>
    </row>
    <row r="24" spans="1:8" x14ac:dyDescent="0.3">
      <c r="A24" s="16"/>
      <c r="B24" s="16"/>
      <c r="C24" s="16"/>
      <c r="D24" s="16"/>
      <c r="E24" s="16"/>
      <c r="F24" s="16"/>
      <c r="G24" s="16"/>
      <c r="H24" s="16"/>
    </row>
    <row r="25" spans="1:8" x14ac:dyDescent="0.3">
      <c r="A25" s="16"/>
      <c r="B25" s="16"/>
      <c r="C25" s="16"/>
      <c r="D25" s="16"/>
      <c r="E25" s="16"/>
      <c r="F25" s="16"/>
      <c r="G25" s="16"/>
      <c r="H25" s="16"/>
    </row>
  </sheetData>
  <sheetProtection algorithmName="SHA-512" hashValue="IS7Ux+WcrSbcu4ZbF4fpSoS2DFeskAfCRhs9KabdQeDOfXseWOMxFA+hcw3Ug4EVKb5hX/MvodiHftMWZEr7QQ==" saltValue="2y8u3KUx1VSwTlqHKxCfXw==" spinCount="100000" sheet="1" objects="1" scenarios="1"/>
  <mergeCells count="2">
    <mergeCell ref="C7:F7"/>
    <mergeCell ref="C17:F17"/>
  </mergeCells>
  <hyperlinks>
    <hyperlink ref="E2" location="Contents!A1" display="Contents" xr:uid="{E6861071-55E1-46BB-AA43-50B05D008C2E}"/>
    <hyperlink ref="F2" location="'Figure 15.'!A1" display="Previous" xr:uid="{6DA8C89F-4B6D-4ADE-A844-FC0757774549}"/>
    <hyperlink ref="G2" location="'Figure 17.'!A1" display="Next" xr:uid="{67BFD060-C12E-48AC-B958-FF5BA7BB0A00}"/>
  </hyperlinks>
  <pageMargins left="0.7" right="0.7" top="0.75" bottom="0.75" header="0.3" footer="0.3"/>
  <pageSetup paperSize="9" scale="5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EF14D-A3B6-4428-80C7-74C1C9C4E376}">
  <sheetPr codeName="Sheet23">
    <tabColor rgb="FF8A2B80"/>
    <pageSetUpPr fitToPage="1"/>
  </sheetPr>
  <dimension ref="A1:XFD22"/>
  <sheetViews>
    <sheetView showGridLines="0" zoomScale="90" zoomScaleNormal="90" workbookViewId="0">
      <selection activeCell="E2" sqref="E2"/>
    </sheetView>
  </sheetViews>
  <sheetFormatPr defaultRowHeight="14.4" x14ac:dyDescent="0.3"/>
  <cols>
    <col min="1" max="1" width="7.77734375" customWidth="1"/>
    <col min="2" max="2" width="36" customWidth="1"/>
    <col min="3" max="6" width="12.77734375" customWidth="1"/>
    <col min="11" max="11" width="19.21875" customWidth="1"/>
  </cols>
  <sheetData>
    <row r="1" spans="1:9 16384:16384" x14ac:dyDescent="0.3">
      <c r="A1" s="16"/>
      <c r="B1" s="16"/>
      <c r="C1" s="16"/>
      <c r="D1" s="16"/>
      <c r="E1" s="16"/>
      <c r="F1" s="16"/>
      <c r="G1" s="16"/>
      <c r="H1" s="16"/>
      <c r="I1" s="16"/>
    </row>
    <row r="2" spans="1:9 16384:16384" x14ac:dyDescent="0.3">
      <c r="A2" s="16"/>
      <c r="B2" s="16"/>
      <c r="C2" s="16"/>
      <c r="D2" s="16"/>
      <c r="E2" s="26" t="s">
        <v>19</v>
      </c>
      <c r="F2" s="26" t="s">
        <v>108</v>
      </c>
      <c r="G2" s="26" t="s">
        <v>91</v>
      </c>
      <c r="H2" s="16"/>
      <c r="I2" s="16"/>
    </row>
    <row r="3" spans="1:9 16384:16384" x14ac:dyDescent="0.3">
      <c r="A3" s="16"/>
      <c r="B3" s="16"/>
      <c r="C3" s="16"/>
      <c r="D3" s="16"/>
      <c r="E3" s="16"/>
      <c r="F3" s="16"/>
      <c r="G3" s="16"/>
      <c r="H3" s="16"/>
      <c r="I3" s="16"/>
    </row>
    <row r="4" spans="1:9 16384:16384" ht="22.8" x14ac:dyDescent="0.4">
      <c r="A4" s="16"/>
      <c r="B4" s="58" t="s">
        <v>225</v>
      </c>
      <c r="C4" s="16"/>
      <c r="D4" s="16"/>
      <c r="E4" s="16"/>
      <c r="F4" s="16"/>
      <c r="G4" s="16"/>
      <c r="H4" s="16"/>
      <c r="I4" s="16"/>
    </row>
    <row r="5" spans="1:9 16384:16384" ht="17.399999999999999" x14ac:dyDescent="0.3">
      <c r="A5" s="16"/>
      <c r="B5" s="20" t="s">
        <v>240</v>
      </c>
      <c r="C5" s="16"/>
      <c r="D5" s="16"/>
      <c r="E5" s="16"/>
      <c r="F5" s="16"/>
      <c r="G5" s="16"/>
      <c r="H5" s="16"/>
      <c r="I5" s="16"/>
    </row>
    <row r="6" spans="1:9 16384:16384" x14ac:dyDescent="0.3">
      <c r="A6" s="16"/>
      <c r="B6" s="16"/>
      <c r="C6" s="16"/>
      <c r="D6" s="16"/>
      <c r="E6" s="16"/>
      <c r="F6" s="16"/>
      <c r="G6" s="16"/>
      <c r="H6" s="16"/>
      <c r="I6" s="16"/>
    </row>
    <row r="7" spans="1:9 16384:16384" x14ac:dyDescent="0.3">
      <c r="A7" s="16"/>
      <c r="B7" s="62" t="s">
        <v>216</v>
      </c>
      <c r="C7" s="361" t="s">
        <v>220</v>
      </c>
      <c r="D7" s="361"/>
      <c r="E7" s="361"/>
      <c r="F7" s="361"/>
      <c r="G7" s="16"/>
      <c r="H7" s="16"/>
      <c r="I7" s="16"/>
    </row>
    <row r="8" spans="1:9 16384:16384" x14ac:dyDescent="0.3">
      <c r="A8" s="16"/>
      <c r="B8" s="40"/>
      <c r="C8" s="41">
        <v>2020</v>
      </c>
      <c r="D8" s="41">
        <v>2021</v>
      </c>
      <c r="E8" s="41">
        <v>2022</v>
      </c>
      <c r="F8" s="41">
        <v>2023</v>
      </c>
      <c r="G8" s="16"/>
      <c r="H8" s="16"/>
      <c r="I8" s="16"/>
    </row>
    <row r="9" spans="1:9 16384:16384" x14ac:dyDescent="0.3">
      <c r="A9" s="16"/>
      <c r="B9" s="38" t="s">
        <v>231</v>
      </c>
      <c r="C9" s="39">
        <v>213</v>
      </c>
      <c r="D9" s="39">
        <v>249</v>
      </c>
      <c r="E9" s="39">
        <v>179</v>
      </c>
      <c r="F9" s="39">
        <v>228</v>
      </c>
      <c r="G9" s="16"/>
      <c r="H9" s="16"/>
      <c r="I9" s="16"/>
    </row>
    <row r="10" spans="1:9 16384:16384" x14ac:dyDescent="0.3">
      <c r="A10" s="16"/>
      <c r="B10" s="38" t="s">
        <v>230</v>
      </c>
      <c r="C10" s="39">
        <v>529</v>
      </c>
      <c r="D10" s="39">
        <v>619</v>
      </c>
      <c r="E10" s="39">
        <v>562</v>
      </c>
      <c r="F10" s="39">
        <v>411</v>
      </c>
      <c r="G10" s="16"/>
      <c r="H10" s="16"/>
      <c r="I10" s="16"/>
    </row>
    <row r="11" spans="1:9 16384:16384" x14ac:dyDescent="0.3">
      <c r="A11" s="16"/>
      <c r="B11" s="38" t="s">
        <v>229</v>
      </c>
      <c r="C11" s="39">
        <v>255</v>
      </c>
      <c r="D11" s="39">
        <v>319</v>
      </c>
      <c r="E11" s="39">
        <v>220</v>
      </c>
      <c r="F11" s="39">
        <v>207</v>
      </c>
      <c r="G11" s="16"/>
      <c r="H11" s="16"/>
      <c r="I11" s="16"/>
    </row>
    <row r="12" spans="1:9 16384:16384" x14ac:dyDescent="0.3">
      <c r="A12" s="16"/>
      <c r="B12" s="38" t="s">
        <v>228</v>
      </c>
      <c r="C12" s="39">
        <v>291</v>
      </c>
      <c r="D12" s="39">
        <v>326</v>
      </c>
      <c r="E12" s="39">
        <v>300</v>
      </c>
      <c r="F12" s="39">
        <v>216</v>
      </c>
      <c r="G12" s="16"/>
      <c r="H12" s="16"/>
      <c r="I12" s="16"/>
    </row>
    <row r="13" spans="1:9 16384:16384" x14ac:dyDescent="0.3">
      <c r="A13" s="16"/>
      <c r="B13" s="38" t="s">
        <v>232</v>
      </c>
      <c r="C13" s="39">
        <v>628</v>
      </c>
      <c r="D13" s="39">
        <v>701</v>
      </c>
      <c r="E13" s="39">
        <v>532</v>
      </c>
      <c r="F13" s="39">
        <v>488</v>
      </c>
      <c r="G13" s="16"/>
      <c r="H13" s="16"/>
      <c r="I13" s="16"/>
    </row>
    <row r="14" spans="1:9 16384:16384" x14ac:dyDescent="0.3">
      <c r="A14" s="16"/>
      <c r="B14" s="38" t="s">
        <v>233</v>
      </c>
      <c r="C14" s="39">
        <v>14</v>
      </c>
      <c r="D14" s="39">
        <v>8</v>
      </c>
      <c r="E14" s="39">
        <v>11</v>
      </c>
      <c r="F14" s="39">
        <v>9</v>
      </c>
      <c r="G14" s="16"/>
      <c r="H14" s="16"/>
      <c r="I14" s="16"/>
    </row>
    <row r="15" spans="1:9 16384:16384" x14ac:dyDescent="0.3">
      <c r="A15" s="16"/>
      <c r="B15" s="38" t="s">
        <v>234</v>
      </c>
      <c r="C15" s="39">
        <v>24</v>
      </c>
      <c r="D15" s="39">
        <v>20</v>
      </c>
      <c r="E15" s="39">
        <v>22</v>
      </c>
      <c r="F15" s="39">
        <v>24</v>
      </c>
      <c r="G15" s="16"/>
      <c r="H15" s="16"/>
      <c r="I15" s="16"/>
      <c r="XFD15" s="16"/>
    </row>
    <row r="16" spans="1:9 16384:16384" x14ac:dyDescent="0.3">
      <c r="A16" s="16"/>
      <c r="B16" s="16"/>
      <c r="C16" s="16"/>
      <c r="D16" s="16"/>
      <c r="E16" s="16"/>
      <c r="F16" s="16"/>
      <c r="G16" s="16"/>
      <c r="H16" s="16"/>
      <c r="I16" s="16"/>
    </row>
    <row r="17" spans="1:9" x14ac:dyDescent="0.3">
      <c r="A17" s="16"/>
      <c r="B17" s="62" t="s">
        <v>216</v>
      </c>
      <c r="C17" s="361" t="s">
        <v>220</v>
      </c>
      <c r="D17" s="361"/>
      <c r="E17" s="361"/>
      <c r="F17" s="361"/>
      <c r="G17" s="16"/>
      <c r="H17" s="16"/>
      <c r="I17" s="16"/>
    </row>
    <row r="18" spans="1:9" x14ac:dyDescent="0.3">
      <c r="A18" s="16"/>
      <c r="B18" s="40"/>
      <c r="C18" s="41">
        <v>2020</v>
      </c>
      <c r="D18" s="41">
        <v>2021</v>
      </c>
      <c r="E18" s="41">
        <v>2022</v>
      </c>
      <c r="F18" s="41">
        <v>2023</v>
      </c>
      <c r="G18" s="16"/>
      <c r="H18" s="16"/>
      <c r="I18" s="16"/>
    </row>
    <row r="19" spans="1:9" x14ac:dyDescent="0.3">
      <c r="A19" s="16"/>
      <c r="B19" s="38" t="s">
        <v>113</v>
      </c>
      <c r="C19" s="39">
        <v>338</v>
      </c>
      <c r="D19" s="39">
        <v>446</v>
      </c>
      <c r="E19" s="39">
        <v>335</v>
      </c>
      <c r="F19" s="39">
        <v>278</v>
      </c>
      <c r="G19" s="16"/>
      <c r="H19" s="16"/>
      <c r="I19" s="16"/>
    </row>
    <row r="20" spans="1:9" x14ac:dyDescent="0.3">
      <c r="A20" s="16"/>
      <c r="B20" s="16"/>
      <c r="C20" s="16"/>
      <c r="D20" s="16"/>
      <c r="E20" s="16"/>
      <c r="F20" s="16"/>
      <c r="G20" s="16"/>
      <c r="H20" s="16"/>
      <c r="I20" s="16"/>
    </row>
    <row r="21" spans="1:9" x14ac:dyDescent="0.3">
      <c r="A21" s="16"/>
      <c r="B21" s="16"/>
      <c r="C21" s="16"/>
      <c r="D21" s="16"/>
      <c r="E21" s="16"/>
      <c r="F21" s="16"/>
      <c r="G21" s="16"/>
      <c r="H21" s="16"/>
      <c r="I21" s="16"/>
    </row>
    <row r="22" spans="1:9" x14ac:dyDescent="0.3">
      <c r="A22" s="16"/>
      <c r="B22" s="16"/>
      <c r="C22" s="16"/>
      <c r="D22" s="16"/>
      <c r="E22" s="16"/>
      <c r="F22" s="16"/>
      <c r="G22" s="16"/>
      <c r="H22" s="16"/>
      <c r="I22" s="16"/>
    </row>
  </sheetData>
  <sheetProtection algorithmName="SHA-512" hashValue="EWq+znE3xguzpXO8QPDDVElu4MtjsCnWvkvuUZVWl8fIC8NbUcrP0kUIZoJbXKJtLOxJyeH6zcZE+TLwoSHFQw==" saltValue="YP8dY7gv7slpbN67XxKygA==" spinCount="100000" sheet="1" objects="1" scenarios="1"/>
  <mergeCells count="2">
    <mergeCell ref="C7:F7"/>
    <mergeCell ref="C17:F17"/>
  </mergeCells>
  <hyperlinks>
    <hyperlink ref="E2" location="Contents!A1" display="Contents" xr:uid="{413F4770-3564-4667-A13E-3A69382C03A0}"/>
    <hyperlink ref="F2" location="'Figure 16.'!A1" display="Previous" xr:uid="{D72CA5BA-5C6F-4A58-9BCB-B475B755228F}"/>
    <hyperlink ref="G2" location="'Figure 18.'!A1" display="Next" xr:uid="{B6817703-E34B-446E-B3FF-BE3287AC5750}"/>
  </hyperlinks>
  <pageMargins left="0.7" right="0.7" top="0.75" bottom="0.75" header="0.3" footer="0.3"/>
  <pageSetup paperSize="9" scale="6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D73D2-3410-47A7-9EEA-E7AE05B14FD1}">
  <sheetPr codeName="Sheet24">
    <tabColor rgb="FF8A2B80"/>
    <pageSetUpPr fitToPage="1"/>
  </sheetPr>
  <dimension ref="A1:XFD21"/>
  <sheetViews>
    <sheetView showGridLines="0" zoomScale="90" zoomScaleNormal="90" workbookViewId="0">
      <selection activeCell="F2" sqref="F2"/>
    </sheetView>
  </sheetViews>
  <sheetFormatPr defaultRowHeight="14.4" x14ac:dyDescent="0.3"/>
  <cols>
    <col min="1" max="1" width="7.77734375" customWidth="1"/>
    <col min="2" max="2" width="31.44140625" customWidth="1"/>
    <col min="3" max="6" width="12.77734375" customWidth="1"/>
  </cols>
  <sheetData>
    <row r="1" spans="1:8 16384:16384" x14ac:dyDescent="0.3">
      <c r="A1" s="16"/>
      <c r="B1" s="16"/>
      <c r="C1" s="16"/>
      <c r="D1" s="16"/>
      <c r="E1" s="16"/>
      <c r="F1" s="16"/>
      <c r="G1" s="16"/>
      <c r="H1" s="16"/>
    </row>
    <row r="2" spans="1:8 16384:16384" x14ac:dyDescent="0.3">
      <c r="A2" s="16"/>
      <c r="B2" s="16"/>
      <c r="C2" s="16"/>
      <c r="D2" s="16"/>
      <c r="E2" s="26" t="s">
        <v>19</v>
      </c>
      <c r="F2" s="26" t="s">
        <v>108</v>
      </c>
      <c r="G2" s="26" t="s">
        <v>91</v>
      </c>
      <c r="H2" s="16"/>
    </row>
    <row r="3" spans="1:8 16384:16384" x14ac:dyDescent="0.3">
      <c r="A3" s="16"/>
      <c r="B3" s="16"/>
      <c r="C3" s="16"/>
      <c r="D3" s="16"/>
      <c r="E3" s="16"/>
      <c r="F3" s="16"/>
      <c r="G3" s="16"/>
      <c r="H3" s="16"/>
    </row>
    <row r="4" spans="1:8 16384:16384" ht="22.8" x14ac:dyDescent="0.4">
      <c r="A4" s="16"/>
      <c r="B4" s="58" t="s">
        <v>241</v>
      </c>
      <c r="C4" s="16"/>
      <c r="D4" s="16"/>
      <c r="E4" s="16"/>
      <c r="F4" s="16"/>
      <c r="G4" s="16"/>
      <c r="H4" s="16"/>
    </row>
    <row r="5" spans="1:8 16384:16384" ht="17.399999999999999" x14ac:dyDescent="0.3">
      <c r="A5" s="16"/>
      <c r="B5" s="20" t="s">
        <v>242</v>
      </c>
      <c r="C5" s="16"/>
      <c r="D5" s="16"/>
      <c r="E5" s="16"/>
      <c r="F5" s="16"/>
      <c r="G5" s="16"/>
      <c r="H5" s="16"/>
    </row>
    <row r="6" spans="1:8 16384:16384" x14ac:dyDescent="0.3">
      <c r="A6" s="16"/>
      <c r="B6" s="16"/>
      <c r="C6" s="16"/>
      <c r="D6" s="16"/>
      <c r="E6" s="16"/>
      <c r="F6" s="16"/>
      <c r="G6" s="16"/>
      <c r="H6" s="16"/>
    </row>
    <row r="7" spans="1:8 16384:16384" x14ac:dyDescent="0.3">
      <c r="A7" s="16"/>
      <c r="B7" s="62" t="s">
        <v>243</v>
      </c>
      <c r="C7" s="361" t="s">
        <v>239</v>
      </c>
      <c r="D7" s="361"/>
      <c r="E7" s="361"/>
      <c r="F7" s="361"/>
      <c r="G7" s="16"/>
      <c r="H7" s="16"/>
    </row>
    <row r="8" spans="1:8 16384:16384" x14ac:dyDescent="0.3">
      <c r="A8" s="16"/>
      <c r="B8" s="40"/>
      <c r="C8" s="41">
        <v>2020</v>
      </c>
      <c r="D8" s="41">
        <v>2021</v>
      </c>
      <c r="E8" s="41">
        <v>2022</v>
      </c>
      <c r="F8" s="41">
        <v>2023</v>
      </c>
      <c r="G8" s="16"/>
      <c r="H8" s="16"/>
    </row>
    <row r="9" spans="1:8 16384:16384" x14ac:dyDescent="0.3">
      <c r="A9" s="16"/>
      <c r="B9" s="52" t="s">
        <v>244</v>
      </c>
      <c r="C9" s="70">
        <v>444.19907699999999</v>
      </c>
      <c r="D9" s="70">
        <v>493.88184099999995</v>
      </c>
      <c r="E9" s="70">
        <v>333.83757799999967</v>
      </c>
      <c r="F9" s="70">
        <v>276.79811999999993</v>
      </c>
      <c r="G9" s="16"/>
      <c r="H9" s="16"/>
    </row>
    <row r="10" spans="1:8 16384:16384" x14ac:dyDescent="0.3">
      <c r="A10" s="16"/>
      <c r="B10" s="52" t="s">
        <v>245</v>
      </c>
      <c r="C10" s="70">
        <v>6121.7495350000017</v>
      </c>
      <c r="D10" s="70">
        <v>8062.5734879999991</v>
      </c>
      <c r="E10" s="70">
        <v>5505.2459539999973</v>
      </c>
      <c r="F10" s="70">
        <v>4780.5374209999964</v>
      </c>
      <c r="G10" s="16"/>
      <c r="H10" s="16"/>
    </row>
    <row r="11" spans="1:8 16384:16384" x14ac:dyDescent="0.3">
      <c r="A11" s="16"/>
      <c r="B11" s="52" t="s">
        <v>246</v>
      </c>
      <c r="C11" s="70">
        <v>6496.9575760000007</v>
      </c>
      <c r="D11" s="70">
        <v>9828.0131669999992</v>
      </c>
      <c r="E11" s="70">
        <v>6772.8204020000012</v>
      </c>
      <c r="F11" s="70">
        <v>7253.1428939999978</v>
      </c>
      <c r="G11" s="16"/>
      <c r="H11" s="16"/>
    </row>
    <row r="12" spans="1:8 16384:16384" x14ac:dyDescent="0.3">
      <c r="A12" s="16"/>
      <c r="B12" s="52" t="s">
        <v>247</v>
      </c>
      <c r="C12" s="70">
        <v>13761.268412999996</v>
      </c>
      <c r="D12" s="70">
        <v>20425.041892000005</v>
      </c>
      <c r="E12" s="70">
        <v>22106.358078000001</v>
      </c>
      <c r="F12" s="70">
        <v>7724.1663939999989</v>
      </c>
      <c r="G12" s="16"/>
      <c r="H12" s="16"/>
    </row>
    <row r="13" spans="1:8 16384:16384" x14ac:dyDescent="0.3">
      <c r="A13" s="16"/>
      <c r="B13" s="16"/>
      <c r="C13" s="16"/>
      <c r="D13" s="16"/>
      <c r="E13" s="16"/>
      <c r="F13" s="16"/>
      <c r="G13" s="16"/>
      <c r="H13" s="16"/>
    </row>
    <row r="14" spans="1:8 16384:16384" x14ac:dyDescent="0.3">
      <c r="A14" s="16"/>
      <c r="B14" s="62" t="s">
        <v>243</v>
      </c>
      <c r="C14" s="361" t="s">
        <v>220</v>
      </c>
      <c r="D14" s="361"/>
      <c r="E14" s="361"/>
      <c r="F14" s="361"/>
      <c r="G14" s="16"/>
      <c r="H14" s="16"/>
    </row>
    <row r="15" spans="1:8 16384:16384" x14ac:dyDescent="0.3">
      <c r="A15" s="16"/>
      <c r="B15" s="40"/>
      <c r="C15" s="41">
        <v>2020</v>
      </c>
      <c r="D15" s="41">
        <v>2021</v>
      </c>
      <c r="E15" s="41">
        <v>2022</v>
      </c>
      <c r="F15" s="41">
        <v>2023</v>
      </c>
      <c r="G15" s="16"/>
      <c r="H15" s="16"/>
      <c r="XFD15" s="16"/>
    </row>
    <row r="16" spans="1:8 16384:16384" x14ac:dyDescent="0.3">
      <c r="A16" s="16"/>
      <c r="B16" s="52" t="s">
        <v>244</v>
      </c>
      <c r="C16" s="70">
        <v>119</v>
      </c>
      <c r="D16" s="70">
        <v>135</v>
      </c>
      <c r="E16" s="70">
        <v>103</v>
      </c>
      <c r="F16" s="70">
        <v>89</v>
      </c>
      <c r="G16" s="16"/>
      <c r="H16" s="16"/>
    </row>
    <row r="17" spans="1:8" x14ac:dyDescent="0.3">
      <c r="A17" s="16"/>
      <c r="B17" s="52" t="s">
        <v>245</v>
      </c>
      <c r="C17" s="70">
        <v>154</v>
      </c>
      <c r="D17" s="70">
        <v>222</v>
      </c>
      <c r="E17" s="70">
        <v>153</v>
      </c>
      <c r="F17" s="70">
        <v>128</v>
      </c>
      <c r="G17" s="16"/>
      <c r="H17" s="16"/>
    </row>
    <row r="18" spans="1:8" x14ac:dyDescent="0.3">
      <c r="A18" s="16"/>
      <c r="B18" s="52" t="s">
        <v>246</v>
      </c>
      <c r="C18" s="70">
        <v>38</v>
      </c>
      <c r="D18" s="70">
        <v>53</v>
      </c>
      <c r="E18" s="70">
        <v>42</v>
      </c>
      <c r="F18" s="70">
        <v>44</v>
      </c>
      <c r="G18" s="16"/>
      <c r="H18" s="16"/>
    </row>
    <row r="19" spans="1:8" x14ac:dyDescent="0.3">
      <c r="A19" s="16"/>
      <c r="B19" s="52" t="s">
        <v>247</v>
      </c>
      <c r="C19" s="70">
        <v>27</v>
      </c>
      <c r="D19" s="70">
        <v>36</v>
      </c>
      <c r="E19" s="70">
        <v>37</v>
      </c>
      <c r="F19" s="70">
        <v>17</v>
      </c>
      <c r="G19" s="16"/>
      <c r="H19" s="16"/>
    </row>
    <row r="20" spans="1:8" x14ac:dyDescent="0.3">
      <c r="A20" s="16"/>
      <c r="B20" s="16"/>
      <c r="C20" s="16"/>
      <c r="D20" s="16"/>
      <c r="E20" s="16"/>
      <c r="F20" s="16"/>
      <c r="G20" s="16"/>
      <c r="H20" s="16"/>
    </row>
    <row r="21" spans="1:8" x14ac:dyDescent="0.3">
      <c r="A21" s="16"/>
      <c r="B21" s="16"/>
      <c r="C21" s="16"/>
      <c r="D21" s="16"/>
      <c r="E21" s="16"/>
      <c r="F21" s="16"/>
      <c r="G21" s="16"/>
      <c r="H21" s="16"/>
    </row>
  </sheetData>
  <sheetProtection algorithmName="SHA-512" hashValue="dY1VXpAje7zTJh4U1tV/S04iG74enuo+sck5rmfPxpiBhAU4Tr1ZylaLl2BKtly72ODjpv7uPfeyyMWoBzusYw==" saltValue="MosRFK7wSyTwHou6pRv1AA==" spinCount="100000" sheet="1" objects="1" scenarios="1"/>
  <mergeCells count="2">
    <mergeCell ref="C7:F7"/>
    <mergeCell ref="C14:F14"/>
  </mergeCells>
  <hyperlinks>
    <hyperlink ref="E2" location="Contents!A1" display="Contents" xr:uid="{6F3097BB-64A7-43F1-8C55-5D560DC74ED3}"/>
    <hyperlink ref="F2" location="'Figure 17.'!A1" display="Previous" xr:uid="{9C6F1C49-8BC0-4529-80CC-6C66F3780E54}"/>
    <hyperlink ref="G2" location="'Figure 19.'!A1" display="Next" xr:uid="{2C8DB6FB-1EC1-44D2-9BE0-CF576495BDAC}"/>
  </hyperlinks>
  <pageMargins left="0.7" right="0.7" top="0.75" bottom="0.75" header="0.3" footer="0.3"/>
  <pageSetup paperSize="9" scale="7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32A3A-3801-480A-A711-0CE569CDE9FF}">
  <sheetPr codeName="Sheet25">
    <tabColor rgb="FF8A2B80"/>
    <pageSetUpPr fitToPage="1"/>
  </sheetPr>
  <dimension ref="A1:XFD22"/>
  <sheetViews>
    <sheetView showGridLines="0" zoomScale="90" zoomScaleNormal="90" workbookViewId="0">
      <selection activeCell="F2" sqref="F2"/>
    </sheetView>
  </sheetViews>
  <sheetFormatPr defaultRowHeight="14.4" x14ac:dyDescent="0.3"/>
  <cols>
    <col min="1" max="1" width="7.77734375" customWidth="1"/>
    <col min="2" max="2" width="38.44140625" customWidth="1"/>
    <col min="3" max="4" width="12.77734375" customWidth="1"/>
    <col min="5" max="5" width="13" customWidth="1"/>
    <col min="6" max="6" width="12.77734375" customWidth="1"/>
  </cols>
  <sheetData>
    <row r="1" spans="1:8 16384:16384" x14ac:dyDescent="0.3">
      <c r="A1" s="16"/>
      <c r="B1" s="16"/>
      <c r="C1" s="16"/>
      <c r="D1" s="16"/>
      <c r="E1" s="16"/>
      <c r="F1" s="16"/>
      <c r="G1" s="16"/>
      <c r="H1" s="16"/>
    </row>
    <row r="2" spans="1:8 16384:16384" x14ac:dyDescent="0.3">
      <c r="A2" s="16"/>
      <c r="B2" s="16"/>
      <c r="C2" s="16"/>
      <c r="D2" s="16"/>
      <c r="E2" s="26" t="s">
        <v>19</v>
      </c>
      <c r="F2" s="26" t="s">
        <v>108</v>
      </c>
      <c r="G2" s="26" t="s">
        <v>91</v>
      </c>
      <c r="H2" s="16"/>
    </row>
    <row r="3" spans="1:8 16384:16384" x14ac:dyDescent="0.3">
      <c r="A3" s="16"/>
      <c r="B3" s="16"/>
      <c r="C3" s="16"/>
      <c r="D3" s="16"/>
      <c r="E3" s="16"/>
      <c r="F3" s="16"/>
      <c r="G3" s="16"/>
      <c r="H3" s="16"/>
    </row>
    <row r="4" spans="1:8 16384:16384" ht="22.8" x14ac:dyDescent="0.4">
      <c r="A4" s="16"/>
      <c r="B4" s="58" t="s">
        <v>248</v>
      </c>
      <c r="C4" s="16"/>
      <c r="D4" s="16"/>
      <c r="E4" s="16"/>
      <c r="F4" s="16"/>
      <c r="G4" s="16"/>
      <c r="H4" s="16"/>
    </row>
    <row r="5" spans="1:8 16384:16384" ht="17.399999999999999" x14ac:dyDescent="0.3">
      <c r="A5" s="16"/>
      <c r="B5" s="20" t="s">
        <v>249</v>
      </c>
      <c r="C5" s="16"/>
      <c r="D5" s="16"/>
      <c r="E5" s="16"/>
      <c r="F5" s="16"/>
      <c r="G5" s="16"/>
      <c r="H5" s="16"/>
    </row>
    <row r="6" spans="1:8 16384:16384" x14ac:dyDescent="0.3">
      <c r="A6" s="16"/>
      <c r="B6" s="16"/>
      <c r="C6" s="16"/>
      <c r="D6" s="16"/>
      <c r="E6" s="16"/>
      <c r="F6" s="16"/>
      <c r="G6" s="16"/>
      <c r="H6" s="16"/>
    </row>
    <row r="7" spans="1:8 16384:16384" x14ac:dyDescent="0.3">
      <c r="A7" s="16"/>
      <c r="B7" s="62" t="s">
        <v>243</v>
      </c>
      <c r="C7" s="361" t="s">
        <v>239</v>
      </c>
      <c r="D7" s="361"/>
      <c r="E7" s="361"/>
      <c r="F7" s="361"/>
      <c r="G7" s="16"/>
      <c r="H7" s="16"/>
    </row>
    <row r="8" spans="1:8 16384:16384" x14ac:dyDescent="0.3">
      <c r="A8" s="16"/>
      <c r="B8" s="40"/>
      <c r="C8" s="41">
        <v>2020</v>
      </c>
      <c r="D8" s="41">
        <v>2021</v>
      </c>
      <c r="E8" s="41">
        <v>2022</v>
      </c>
      <c r="F8" s="41">
        <v>2023</v>
      </c>
      <c r="G8" s="16"/>
      <c r="H8" s="16"/>
    </row>
    <row r="9" spans="1:8 16384:16384" x14ac:dyDescent="0.3">
      <c r="A9" s="16"/>
      <c r="B9" s="52" t="s">
        <v>250</v>
      </c>
      <c r="C9" s="70">
        <v>2473.6134219999994</v>
      </c>
      <c r="D9" s="70">
        <v>3195.760436</v>
      </c>
      <c r="E9" s="70">
        <v>2814.1015929999999</v>
      </c>
      <c r="F9" s="70">
        <v>2988.0047279999994</v>
      </c>
      <c r="G9" s="16"/>
      <c r="H9" s="16"/>
    </row>
    <row r="10" spans="1:8 16384:16384" x14ac:dyDescent="0.3">
      <c r="A10" s="16"/>
      <c r="B10" s="52" t="s">
        <v>251</v>
      </c>
      <c r="C10" s="70">
        <v>2109.2308950000001</v>
      </c>
      <c r="D10" s="70">
        <v>3400.2865259999999</v>
      </c>
      <c r="E10" s="70">
        <v>2945.6821089999999</v>
      </c>
      <c r="F10" s="70">
        <v>2901.986128</v>
      </c>
      <c r="G10" s="16"/>
      <c r="H10" s="16"/>
    </row>
    <row r="11" spans="1:8 16384:16384" x14ac:dyDescent="0.3">
      <c r="A11" s="16"/>
      <c r="B11" s="52" t="s">
        <v>252</v>
      </c>
      <c r="C11" s="70">
        <v>1914.113259</v>
      </c>
      <c r="D11" s="70">
        <v>3231.9662050000002</v>
      </c>
      <c r="E11" s="70">
        <v>1013.0367</v>
      </c>
      <c r="F11" s="70">
        <v>1363.1520380000002</v>
      </c>
      <c r="G11" s="16"/>
      <c r="H11" s="16"/>
    </row>
    <row r="12" spans="1:8 16384:16384" x14ac:dyDescent="0.3">
      <c r="A12" s="16"/>
      <c r="B12" s="16"/>
      <c r="C12" s="16"/>
      <c r="D12" s="16"/>
      <c r="E12" s="16"/>
      <c r="F12" s="16"/>
      <c r="G12" s="16"/>
      <c r="H12" s="16"/>
    </row>
    <row r="13" spans="1:8 16384:16384" x14ac:dyDescent="0.3">
      <c r="A13" s="16"/>
      <c r="B13" s="62" t="s">
        <v>243</v>
      </c>
      <c r="C13" s="361" t="s">
        <v>220</v>
      </c>
      <c r="D13" s="361"/>
      <c r="E13" s="361"/>
      <c r="F13" s="361"/>
      <c r="G13" s="16"/>
      <c r="H13" s="16"/>
    </row>
    <row r="14" spans="1:8 16384:16384" x14ac:dyDescent="0.3">
      <c r="A14" s="16"/>
      <c r="B14" s="40"/>
      <c r="C14" s="41">
        <v>2020</v>
      </c>
      <c r="D14" s="41">
        <v>2021</v>
      </c>
      <c r="E14" s="41">
        <v>2022</v>
      </c>
      <c r="F14" s="41">
        <v>2023</v>
      </c>
      <c r="G14" s="16"/>
      <c r="H14" s="16"/>
    </row>
    <row r="15" spans="1:8 16384:16384" x14ac:dyDescent="0.3">
      <c r="A15" s="16"/>
      <c r="B15" s="52" t="s">
        <v>250</v>
      </c>
      <c r="C15" s="70">
        <v>20</v>
      </c>
      <c r="D15" s="70">
        <v>24</v>
      </c>
      <c r="E15" s="70">
        <v>23</v>
      </c>
      <c r="F15" s="70">
        <v>24</v>
      </c>
      <c r="G15" s="16"/>
      <c r="H15" s="16"/>
      <c r="XFD15" s="16"/>
    </row>
    <row r="16" spans="1:8 16384:16384" x14ac:dyDescent="0.3">
      <c r="A16" s="16"/>
      <c r="B16" s="52" t="s">
        <v>251</v>
      </c>
      <c r="C16" s="70">
        <v>11</v>
      </c>
      <c r="D16" s="70">
        <v>17</v>
      </c>
      <c r="E16" s="70">
        <v>15</v>
      </c>
      <c r="F16" s="70">
        <v>15</v>
      </c>
      <c r="G16" s="16"/>
      <c r="H16" s="16"/>
    </row>
    <row r="17" spans="1:8" x14ac:dyDescent="0.3">
      <c r="A17" s="16"/>
      <c r="B17" s="52" t="s">
        <v>252</v>
      </c>
      <c r="C17" s="70">
        <v>7</v>
      </c>
      <c r="D17" s="70">
        <v>12</v>
      </c>
      <c r="E17" s="70">
        <v>4</v>
      </c>
      <c r="F17" s="70">
        <v>5</v>
      </c>
      <c r="G17" s="16"/>
      <c r="H17" s="16"/>
    </row>
    <row r="18" spans="1:8" x14ac:dyDescent="0.3">
      <c r="A18" s="16"/>
      <c r="B18" s="16"/>
      <c r="C18" s="16"/>
      <c r="D18" s="16"/>
      <c r="E18" s="16"/>
      <c r="F18" s="16"/>
      <c r="G18" s="16"/>
      <c r="H18" s="16"/>
    </row>
    <row r="19" spans="1:8" x14ac:dyDescent="0.3">
      <c r="A19" s="16"/>
      <c r="B19" s="16"/>
      <c r="C19" s="16"/>
      <c r="D19" s="16"/>
      <c r="E19" s="16"/>
      <c r="F19" s="16"/>
      <c r="G19" s="16"/>
      <c r="H19" s="16"/>
    </row>
    <row r="20" spans="1:8" x14ac:dyDescent="0.3">
      <c r="A20" s="16"/>
      <c r="B20" s="16"/>
      <c r="C20" s="16"/>
      <c r="D20" s="16"/>
      <c r="E20" s="16"/>
      <c r="F20" s="16"/>
      <c r="G20" s="16"/>
      <c r="H20" s="16"/>
    </row>
    <row r="21" spans="1:8" x14ac:dyDescent="0.3">
      <c r="A21" s="16"/>
      <c r="B21" s="16"/>
      <c r="C21" s="16"/>
      <c r="D21" s="16"/>
      <c r="E21" s="16"/>
      <c r="F21" s="16"/>
      <c r="G21" s="16"/>
      <c r="H21" s="16"/>
    </row>
    <row r="22" spans="1:8" x14ac:dyDescent="0.3">
      <c r="A22" s="16"/>
      <c r="B22" s="16"/>
      <c r="C22" s="16"/>
      <c r="D22" s="16"/>
      <c r="E22" s="16"/>
      <c r="F22" s="16"/>
      <c r="G22" s="16"/>
      <c r="H22" s="16"/>
    </row>
  </sheetData>
  <sheetProtection algorithmName="SHA-512" hashValue="Di5Z9hwmXRkRCaFJji5rhBwKsYbBhkePNDklGCmT3cs+hhJPZZTsxsIVtEvG1+CpudPNVwYxF9j8FZtlzdRbeA==" saltValue="49kKK5ANyiifa7+GXzggWA==" spinCount="100000" sheet="1" objects="1" scenarios="1"/>
  <mergeCells count="2">
    <mergeCell ref="C13:F13"/>
    <mergeCell ref="C7:F7"/>
  </mergeCells>
  <hyperlinks>
    <hyperlink ref="E2" location="Contents!A1" display="Contents" xr:uid="{CB194209-9624-46E6-BD4D-E518BB2B78D6}"/>
    <hyperlink ref="F2" location="'Figure 18.'!A1" display="Previous" xr:uid="{F5B6F192-B55B-470E-9E48-AA0988892026}"/>
    <hyperlink ref="G2" location="'Figure 20.'!A1" display="Next" xr:uid="{2CEA7582-9148-4359-A437-34355AC191F3}"/>
  </hyperlinks>
  <pageMargins left="0.7" right="0.7" top="0.75" bottom="0.75" header="0.3" footer="0.3"/>
  <pageSetup paperSize="9" scale="9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30B21-0FA3-4291-A4EA-21EDAC0B04E6}">
  <sheetPr codeName="Sheet26">
    <tabColor rgb="FF8A2B80"/>
    <pageSetUpPr fitToPage="1"/>
  </sheetPr>
  <dimension ref="A1:XFD21"/>
  <sheetViews>
    <sheetView showGridLines="0" zoomScale="90" zoomScaleNormal="90" workbookViewId="0">
      <selection activeCell="F2" sqref="F2"/>
    </sheetView>
  </sheetViews>
  <sheetFormatPr defaultRowHeight="14.4" x14ac:dyDescent="0.3"/>
  <cols>
    <col min="1" max="1" width="7.77734375" customWidth="1"/>
    <col min="2" max="2" width="44.77734375" customWidth="1"/>
    <col min="3" max="4" width="26.21875" customWidth="1"/>
    <col min="5" max="5" width="12" customWidth="1"/>
  </cols>
  <sheetData>
    <row r="1" spans="1:9 16384:16384" x14ac:dyDescent="0.3">
      <c r="A1" s="16"/>
      <c r="B1" s="16"/>
      <c r="C1" s="16"/>
      <c r="D1" s="16"/>
      <c r="E1" s="16"/>
      <c r="F1" s="16"/>
      <c r="G1" s="16"/>
      <c r="H1" s="16"/>
      <c r="I1" s="16"/>
    </row>
    <row r="2" spans="1:9 16384:16384" x14ac:dyDescent="0.3">
      <c r="A2" s="16"/>
      <c r="B2" s="16"/>
      <c r="C2" s="16"/>
      <c r="D2" s="16"/>
      <c r="E2" s="26" t="s">
        <v>19</v>
      </c>
      <c r="F2" s="26" t="s">
        <v>108</v>
      </c>
      <c r="G2" s="26" t="s">
        <v>91</v>
      </c>
      <c r="H2" s="16"/>
      <c r="I2" s="16"/>
    </row>
    <row r="3" spans="1:9 16384:16384" x14ac:dyDescent="0.3">
      <c r="A3" s="16"/>
      <c r="B3" s="16"/>
      <c r="C3" s="16"/>
      <c r="D3" s="16"/>
      <c r="E3" s="16"/>
      <c r="F3" s="16"/>
      <c r="G3" s="16"/>
      <c r="H3" s="16"/>
      <c r="I3" s="16"/>
    </row>
    <row r="4" spans="1:9 16384:16384" ht="22.8" x14ac:dyDescent="0.4">
      <c r="A4" s="16"/>
      <c r="B4" s="58" t="s">
        <v>253</v>
      </c>
      <c r="C4" s="16"/>
      <c r="D4" s="16"/>
      <c r="E4" s="16"/>
      <c r="F4" s="16"/>
      <c r="G4" s="16"/>
      <c r="H4" s="16"/>
      <c r="I4" s="16"/>
    </row>
    <row r="5" spans="1:9 16384:16384" ht="17.399999999999999" x14ac:dyDescent="0.3">
      <c r="A5" s="16"/>
      <c r="B5" s="80" t="s">
        <v>254</v>
      </c>
      <c r="C5" s="16"/>
      <c r="D5" s="16"/>
      <c r="E5" s="16"/>
      <c r="F5" s="16"/>
      <c r="G5" s="16"/>
      <c r="H5" s="16"/>
      <c r="I5" s="16"/>
    </row>
    <row r="6" spans="1:9 16384:16384" x14ac:dyDescent="0.3">
      <c r="A6" s="16"/>
      <c r="B6" s="16"/>
      <c r="C6" s="16"/>
      <c r="D6" s="16"/>
      <c r="E6" s="16"/>
      <c r="F6" s="16"/>
      <c r="G6" s="16"/>
      <c r="H6" s="16"/>
      <c r="I6" s="16"/>
    </row>
    <row r="7" spans="1:9 16384:16384" x14ac:dyDescent="0.3">
      <c r="A7" s="16"/>
      <c r="B7" s="60" t="s">
        <v>255</v>
      </c>
      <c r="C7" s="61" t="s">
        <v>227</v>
      </c>
      <c r="D7" s="61" t="s">
        <v>256</v>
      </c>
      <c r="E7" s="16"/>
      <c r="F7" s="16"/>
      <c r="G7" s="16"/>
      <c r="H7" s="16"/>
      <c r="I7" s="16"/>
    </row>
    <row r="8" spans="1:9 16384:16384" x14ac:dyDescent="0.3">
      <c r="A8" s="16"/>
      <c r="B8" s="52" t="s">
        <v>257</v>
      </c>
      <c r="C8" s="55">
        <v>4.6653696948199454E-3</v>
      </c>
      <c r="D8" s="55">
        <v>7.2383073496659241E-3</v>
      </c>
      <c r="E8" s="16"/>
      <c r="F8" s="16"/>
      <c r="G8" s="16"/>
      <c r="H8" s="16"/>
      <c r="I8" s="16"/>
    </row>
    <row r="9" spans="1:9 16384:16384" x14ac:dyDescent="0.3">
      <c r="A9" s="16"/>
      <c r="B9" s="52" t="s">
        <v>258</v>
      </c>
      <c r="C9" s="55">
        <v>0.13256883702216163</v>
      </c>
      <c r="D9" s="55">
        <v>0.17037861915367483</v>
      </c>
      <c r="E9" s="16"/>
      <c r="F9" s="16"/>
      <c r="G9" s="16"/>
      <c r="H9" s="16"/>
      <c r="I9" s="16"/>
    </row>
    <row r="10" spans="1:9 16384:16384" x14ac:dyDescent="0.3">
      <c r="A10" s="16"/>
      <c r="B10" s="52" t="s">
        <v>259</v>
      </c>
      <c r="C10" s="55">
        <v>0.18323754675062393</v>
      </c>
      <c r="D10" s="55">
        <v>0.13808463251670378</v>
      </c>
      <c r="E10" s="16"/>
      <c r="F10" s="16"/>
      <c r="G10" s="16"/>
      <c r="H10" s="16"/>
      <c r="I10" s="16"/>
    </row>
    <row r="11" spans="1:9 16384:16384" x14ac:dyDescent="0.3">
      <c r="A11" s="16"/>
      <c r="B11" s="52" t="s">
        <v>260</v>
      </c>
      <c r="C11" s="55">
        <v>4.9536438043463983E-3</v>
      </c>
      <c r="D11" s="55">
        <v>1.670378619153675E-2</v>
      </c>
      <c r="E11" s="16"/>
      <c r="F11" s="16"/>
      <c r="G11" s="16"/>
      <c r="H11" s="16"/>
      <c r="I11" s="16"/>
    </row>
    <row r="12" spans="1:9 16384:16384" x14ac:dyDescent="0.3">
      <c r="A12" s="16"/>
      <c r="B12" s="52" t="s">
        <v>261</v>
      </c>
      <c r="C12" s="55">
        <v>1.2194128230193797E-2</v>
      </c>
      <c r="D12" s="55">
        <v>1.1692650334075724E-2</v>
      </c>
      <c r="E12" s="16"/>
      <c r="F12" s="16"/>
      <c r="G12" s="16"/>
      <c r="H12" s="16"/>
      <c r="I12" s="16"/>
    </row>
    <row r="13" spans="1:9 16384:16384" x14ac:dyDescent="0.3">
      <c r="A13" s="16"/>
      <c r="B13" s="52" t="s">
        <v>262</v>
      </c>
      <c r="C13" s="55">
        <v>0.23148241026716895</v>
      </c>
      <c r="D13" s="55">
        <v>0.14142538975501115</v>
      </c>
      <c r="E13" s="16"/>
      <c r="F13" s="16"/>
      <c r="G13" s="16"/>
      <c r="H13" s="16"/>
      <c r="I13" s="16"/>
    </row>
    <row r="14" spans="1:9 16384:16384" x14ac:dyDescent="0.3">
      <c r="A14" s="16"/>
      <c r="B14" s="52" t="s">
        <v>263</v>
      </c>
      <c r="C14" s="55">
        <v>4.7859325576490391E-2</v>
      </c>
      <c r="D14" s="55">
        <v>6.2360801781737196E-2</v>
      </c>
      <c r="E14" s="16"/>
      <c r="F14" s="16"/>
      <c r="G14" s="16"/>
      <c r="H14" s="16"/>
      <c r="I14" s="16"/>
    </row>
    <row r="15" spans="1:9 16384:16384" x14ac:dyDescent="0.3">
      <c r="A15" s="16"/>
      <c r="B15" s="52" t="s">
        <v>264</v>
      </c>
      <c r="C15" s="55">
        <v>0.1056784522836111</v>
      </c>
      <c r="D15" s="55">
        <v>7.7951002227171495E-2</v>
      </c>
      <c r="E15" s="16"/>
      <c r="F15" s="16"/>
      <c r="G15" s="16"/>
      <c r="H15" s="16"/>
      <c r="I15" s="16"/>
      <c r="XFD15" s="16"/>
    </row>
    <row r="16" spans="1:9 16384:16384" x14ac:dyDescent="0.3">
      <c r="A16" s="16"/>
      <c r="B16" s="52" t="s">
        <v>265</v>
      </c>
      <c r="C16" s="55">
        <v>0.26304466086310618</v>
      </c>
      <c r="D16" s="55">
        <v>0.34521158129175944</v>
      </c>
      <c r="E16" s="16"/>
      <c r="F16" s="16"/>
      <c r="G16" s="16"/>
      <c r="H16" s="16"/>
      <c r="I16" s="16"/>
    </row>
    <row r="17" spans="1:9" x14ac:dyDescent="0.3">
      <c r="A17" s="16"/>
      <c r="B17" s="52" t="s">
        <v>266</v>
      </c>
      <c r="C17" s="55">
        <v>0</v>
      </c>
      <c r="D17" s="55">
        <v>0</v>
      </c>
      <c r="E17" s="16"/>
      <c r="F17" s="16"/>
      <c r="G17" s="16"/>
      <c r="H17" s="16"/>
      <c r="I17" s="16"/>
    </row>
    <row r="18" spans="1:9" x14ac:dyDescent="0.3">
      <c r="A18" s="16"/>
      <c r="B18" s="52" t="s">
        <v>267</v>
      </c>
      <c r="C18" s="55">
        <v>3.5200056254651663E-4</v>
      </c>
      <c r="D18" s="55">
        <v>6.124721603563474E-3</v>
      </c>
      <c r="E18" s="16"/>
      <c r="F18" s="16"/>
      <c r="G18" s="16"/>
      <c r="H18" s="16"/>
      <c r="I18" s="16"/>
    </row>
    <row r="19" spans="1:9" x14ac:dyDescent="0.3">
      <c r="A19" s="16"/>
      <c r="B19" s="52" t="s">
        <v>268</v>
      </c>
      <c r="C19" s="55">
        <v>1.3963624944931164E-2</v>
      </c>
      <c r="D19" s="55">
        <v>2.2828507795100223E-2</v>
      </c>
      <c r="E19" s="16"/>
      <c r="F19" s="16"/>
      <c r="G19" s="16"/>
      <c r="H19" s="16"/>
      <c r="I19" s="16"/>
    </row>
    <row r="20" spans="1:9" x14ac:dyDescent="0.3">
      <c r="A20" s="16"/>
      <c r="B20" s="16"/>
      <c r="C20" s="16"/>
      <c r="D20" s="16"/>
      <c r="E20" s="16"/>
      <c r="F20" s="16"/>
      <c r="G20" s="16"/>
      <c r="H20" s="16"/>
      <c r="I20" s="16"/>
    </row>
    <row r="21" spans="1:9" x14ac:dyDescent="0.3">
      <c r="A21" s="16"/>
      <c r="B21" s="16"/>
      <c r="C21" s="16"/>
      <c r="D21" s="16"/>
      <c r="E21" s="16"/>
      <c r="F21" s="16"/>
      <c r="G21" s="16"/>
      <c r="H21" s="16"/>
      <c r="I21" s="16"/>
    </row>
  </sheetData>
  <sheetProtection algorithmName="SHA-512" hashValue="G6wijF7jyyaXSujZ34iF/L2Zqr6AzXRD+2XdnwC+wi/YIgIQEJNWrixI/Hi7LiB+v/2H+JUVOYf2Myc/8/Laqw==" saltValue="ScTZFV/sxaXmQb6aZwcBBg==" spinCount="100000" sheet="1" objects="1" scenarios="1"/>
  <sortState xmlns:xlrd2="http://schemas.microsoft.com/office/spreadsheetml/2017/richdata2" ref="B8:D18">
    <sortCondition ref="B8:B18"/>
  </sortState>
  <hyperlinks>
    <hyperlink ref="E2" location="Contents!A1" display="Contents" xr:uid="{79E2486C-95D3-4A88-997C-C461F991BA8C}"/>
    <hyperlink ref="F2" location="'Figure 19.'!A1" display="Previous" xr:uid="{AEF7DFA7-399E-4B8D-A942-4A42B75AF291}"/>
    <hyperlink ref="G2" location="'Figure 21.'!A1" display="Next" xr:uid="{D77ECC52-EF1E-48EE-849C-29AB4067222B}"/>
  </hyperlinks>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D80E1-0D31-42C7-B425-205684010912}">
  <sheetPr codeName="Sheet27">
    <tabColor rgb="FF8A2B80"/>
    <pageSetUpPr fitToPage="1"/>
  </sheetPr>
  <dimension ref="B2:XFD40"/>
  <sheetViews>
    <sheetView showGridLines="0" zoomScale="90" zoomScaleNormal="90" workbookViewId="0">
      <selection activeCell="F2" sqref="F2"/>
    </sheetView>
  </sheetViews>
  <sheetFormatPr defaultRowHeight="14.4" x14ac:dyDescent="0.3"/>
  <cols>
    <col min="1" max="1" width="7.77734375" customWidth="1"/>
    <col min="2" max="2" width="44.77734375" customWidth="1"/>
    <col min="3" max="6" width="12.77734375" customWidth="1"/>
    <col min="7" max="7" width="9.21875" customWidth="1"/>
    <col min="8" max="8" width="44.77734375" customWidth="1"/>
    <col min="9" max="12" width="12.77734375" customWidth="1"/>
    <col min="16" max="18" width="9.21875" customWidth="1"/>
    <col min="20" max="20" width="48.21875" bestFit="1" customWidth="1"/>
    <col min="21" max="21" width="35.44140625" customWidth="1"/>
  </cols>
  <sheetData>
    <row r="2" spans="2:12 16384:16384" x14ac:dyDescent="0.3">
      <c r="B2" s="16"/>
      <c r="C2" s="16"/>
      <c r="D2" s="16"/>
      <c r="E2" s="26" t="s">
        <v>19</v>
      </c>
      <c r="F2" s="26" t="s">
        <v>108</v>
      </c>
      <c r="G2" s="26" t="s">
        <v>91</v>
      </c>
      <c r="H2" s="16"/>
      <c r="I2" s="16"/>
      <c r="J2" s="16"/>
      <c r="K2" s="16"/>
      <c r="L2" s="16"/>
    </row>
    <row r="3" spans="2:12 16384:16384" x14ac:dyDescent="0.3">
      <c r="B3" s="16"/>
      <c r="C3" s="16"/>
      <c r="D3" s="16"/>
      <c r="E3" s="16"/>
      <c r="F3" s="16"/>
      <c r="G3" s="16"/>
      <c r="H3" s="16"/>
      <c r="I3" s="16"/>
      <c r="J3" s="16"/>
      <c r="K3" s="16"/>
      <c r="L3" s="16"/>
    </row>
    <row r="4" spans="2:12 16384:16384" ht="22.8" x14ac:dyDescent="0.4">
      <c r="B4" s="58" t="s">
        <v>269</v>
      </c>
      <c r="C4" s="16"/>
      <c r="D4" s="16"/>
      <c r="E4" s="16"/>
      <c r="F4" s="16"/>
      <c r="G4" s="16"/>
      <c r="H4" s="16"/>
      <c r="I4" s="16"/>
      <c r="J4" s="16"/>
      <c r="K4" s="16"/>
      <c r="L4" s="16"/>
    </row>
    <row r="5" spans="2:12 16384:16384" ht="17.399999999999999" x14ac:dyDescent="0.3">
      <c r="B5" s="80" t="s">
        <v>270</v>
      </c>
      <c r="C5" s="16"/>
      <c r="D5" s="16"/>
      <c r="E5" s="81"/>
      <c r="F5" s="16"/>
      <c r="G5" s="16"/>
      <c r="H5" s="16"/>
      <c r="I5" s="16"/>
      <c r="J5" s="16"/>
      <c r="K5" s="16"/>
      <c r="L5" s="16"/>
    </row>
    <row r="6" spans="2:12 16384:16384" x14ac:dyDescent="0.3">
      <c r="B6" s="16"/>
      <c r="C6" s="16"/>
      <c r="D6" s="16"/>
      <c r="E6" s="16"/>
      <c r="F6" s="16"/>
      <c r="G6" s="16"/>
      <c r="H6" s="16"/>
      <c r="I6" s="16"/>
      <c r="J6" s="16"/>
      <c r="K6" s="16"/>
      <c r="L6" s="16"/>
    </row>
    <row r="7" spans="2:12 16384:16384" x14ac:dyDescent="0.3">
      <c r="B7" s="62" t="s">
        <v>271</v>
      </c>
      <c r="C7" s="361" t="s">
        <v>217</v>
      </c>
      <c r="D7" s="361"/>
      <c r="E7" s="361"/>
      <c r="F7" s="361"/>
      <c r="G7" s="16"/>
      <c r="H7" s="82" t="s">
        <v>272</v>
      </c>
      <c r="I7" s="361" t="s">
        <v>217</v>
      </c>
      <c r="J7" s="361"/>
      <c r="K7" s="361"/>
      <c r="L7" s="361"/>
    </row>
    <row r="8" spans="2:12 16384:16384" x14ac:dyDescent="0.3">
      <c r="B8" s="40" t="s">
        <v>255</v>
      </c>
      <c r="C8" s="41">
        <v>2020</v>
      </c>
      <c r="D8" s="41">
        <v>2021</v>
      </c>
      <c r="E8" s="41">
        <v>2022</v>
      </c>
      <c r="F8" s="41">
        <v>2023</v>
      </c>
      <c r="G8" s="16"/>
      <c r="H8" s="40" t="s">
        <v>255</v>
      </c>
      <c r="I8" s="41">
        <v>2020</v>
      </c>
      <c r="J8" s="41">
        <v>2021</v>
      </c>
      <c r="K8" s="41">
        <v>2022</v>
      </c>
      <c r="L8" s="41">
        <v>2023</v>
      </c>
    </row>
    <row r="9" spans="2:12 16384:16384" x14ac:dyDescent="0.3">
      <c r="B9" s="38" t="s">
        <v>257</v>
      </c>
      <c r="C9" s="83">
        <v>0.35304122399999999</v>
      </c>
      <c r="D9" s="184">
        <v>2.4730638999999999E-2</v>
      </c>
      <c r="E9" s="84">
        <v>4.8171236999999999E-2</v>
      </c>
      <c r="F9" s="84">
        <v>0.14444760699999998</v>
      </c>
      <c r="G9" s="16"/>
      <c r="H9" s="38" t="s">
        <v>257</v>
      </c>
      <c r="I9" s="83">
        <v>2.9390094000000002E-2</v>
      </c>
      <c r="J9" s="184">
        <v>1.6749639E-2</v>
      </c>
      <c r="K9" s="84">
        <v>1.3263595999999997E-2</v>
      </c>
      <c r="L9" s="84">
        <v>1.2816731E-2</v>
      </c>
    </row>
    <row r="10" spans="2:12 16384:16384" x14ac:dyDescent="0.3">
      <c r="B10" s="38" t="s">
        <v>258</v>
      </c>
      <c r="C10" s="83">
        <v>5.3194952040000008</v>
      </c>
      <c r="D10" s="184">
        <v>5.7909730850000036</v>
      </c>
      <c r="E10" s="84">
        <v>6.2339572240000019</v>
      </c>
      <c r="F10" s="84">
        <v>4.1045517339999984</v>
      </c>
      <c r="G10" s="16"/>
      <c r="H10" s="38" t="s">
        <v>258</v>
      </c>
      <c r="I10" s="83">
        <v>0.69542421799999987</v>
      </c>
      <c r="J10" s="184">
        <v>1.0581424499999998</v>
      </c>
      <c r="K10" s="84">
        <v>0.95713521100000032</v>
      </c>
      <c r="L10" s="84">
        <v>0.72529295199999988</v>
      </c>
    </row>
    <row r="11" spans="2:12 16384:16384" x14ac:dyDescent="0.3">
      <c r="B11" s="38" t="s">
        <v>273</v>
      </c>
      <c r="C11" s="83">
        <v>4.4877602589999999</v>
      </c>
      <c r="D11" s="184">
        <v>7.302214336999997</v>
      </c>
      <c r="E11" s="84">
        <v>9.865887061999997</v>
      </c>
      <c r="F11" s="84">
        <v>5.673339279000003</v>
      </c>
      <c r="G11" s="16"/>
      <c r="H11" s="38" t="s">
        <v>273</v>
      </c>
      <c r="I11" s="83">
        <v>0.131919867</v>
      </c>
      <c r="J11" s="184">
        <v>0.18420904700000001</v>
      </c>
      <c r="K11" s="84">
        <v>0.39497750300000001</v>
      </c>
      <c r="L11" s="84">
        <v>0.16074099199999997</v>
      </c>
    </row>
    <row r="12" spans="2:12 16384:16384" x14ac:dyDescent="0.3">
      <c r="B12" s="38" t="s">
        <v>260</v>
      </c>
      <c r="C12" s="83">
        <v>0.49236070099999985</v>
      </c>
      <c r="D12" s="184">
        <v>1.1019916869999999</v>
      </c>
      <c r="E12" s="84">
        <v>0.15015646099999999</v>
      </c>
      <c r="F12" s="84">
        <v>0.15337305299999998</v>
      </c>
      <c r="G12" s="16"/>
      <c r="H12" s="38" t="s">
        <v>260</v>
      </c>
      <c r="I12" s="83">
        <v>2.0714323999999996E-2</v>
      </c>
      <c r="J12" s="184">
        <v>2.7611124000000001E-2</v>
      </c>
      <c r="K12" s="84">
        <v>3.8199179000000007E-2</v>
      </c>
      <c r="L12" s="84">
        <v>1.8216743000000001E-2</v>
      </c>
    </row>
    <row r="13" spans="2:12 16384:16384" x14ac:dyDescent="0.3">
      <c r="B13" s="38" t="s">
        <v>261</v>
      </c>
      <c r="C13" s="83">
        <v>0.191982921</v>
      </c>
      <c r="D13" s="184">
        <v>0.40322308399999995</v>
      </c>
      <c r="E13" s="84">
        <v>0.24711580899999999</v>
      </c>
      <c r="F13" s="84">
        <v>0.3775504959999999</v>
      </c>
      <c r="G13" s="16"/>
      <c r="H13" s="38" t="s">
        <v>261</v>
      </c>
      <c r="I13" s="83">
        <v>4.9295349999999996E-3</v>
      </c>
      <c r="J13" s="184">
        <v>1.359999E-3</v>
      </c>
      <c r="K13" s="84">
        <v>1.3853099999999998E-2</v>
      </c>
      <c r="L13" s="84">
        <v>2.4029970000000001E-2</v>
      </c>
    </row>
    <row r="14" spans="2:12 16384:16384" x14ac:dyDescent="0.3">
      <c r="B14" s="38" t="s">
        <v>262</v>
      </c>
      <c r="C14" s="83">
        <v>7.1644663540000018</v>
      </c>
      <c r="D14" s="184">
        <v>13.569668825000004</v>
      </c>
      <c r="E14" s="84">
        <v>6.8541196560000044</v>
      </c>
      <c r="F14" s="84">
        <v>7.1670805129999993</v>
      </c>
      <c r="G14" s="16"/>
      <c r="H14" s="38" t="s">
        <v>262</v>
      </c>
      <c r="I14" s="83">
        <v>0.49497168099999955</v>
      </c>
      <c r="J14" s="184">
        <v>0.85423252700000019</v>
      </c>
      <c r="K14" s="84">
        <v>0.40359834199999972</v>
      </c>
      <c r="L14" s="84">
        <v>0.22417359300000006</v>
      </c>
    </row>
    <row r="15" spans="2:12 16384:16384" x14ac:dyDescent="0.3">
      <c r="B15" s="38" t="s">
        <v>263</v>
      </c>
      <c r="C15" s="83">
        <v>0.40921788500000006</v>
      </c>
      <c r="D15" s="184">
        <v>3.3726331140000001</v>
      </c>
      <c r="E15" s="84">
        <v>1.3784740679999998</v>
      </c>
      <c r="F15" s="84">
        <v>1.4818043380000003</v>
      </c>
      <c r="G15" s="16"/>
      <c r="H15" s="38" t="s">
        <v>263</v>
      </c>
      <c r="I15" s="83">
        <v>3.6071024E-2</v>
      </c>
      <c r="J15" s="184">
        <v>0.210214542</v>
      </c>
      <c r="K15" s="84">
        <v>0.15736718700000005</v>
      </c>
      <c r="L15" s="84">
        <v>0.189701486</v>
      </c>
      <c r="XFD15" s="16"/>
    </row>
    <row r="16" spans="2:12 16384:16384" x14ac:dyDescent="0.3">
      <c r="B16" s="38" t="s">
        <v>264</v>
      </c>
      <c r="C16" s="83">
        <v>3.4470079880000006</v>
      </c>
      <c r="D16" s="184">
        <v>6.7916195779999979</v>
      </c>
      <c r="E16" s="84">
        <v>5.8889169129999965</v>
      </c>
      <c r="F16" s="84">
        <v>3.2719806879999984</v>
      </c>
      <c r="G16" s="16"/>
      <c r="H16" s="38" t="s">
        <v>264</v>
      </c>
      <c r="I16" s="83">
        <v>0.41641856599999993</v>
      </c>
      <c r="J16" s="184">
        <v>0.98118174499999999</v>
      </c>
      <c r="K16" s="84">
        <v>0.84454844599999979</v>
      </c>
      <c r="L16" s="84">
        <v>0.36245105100000008</v>
      </c>
    </row>
    <row r="17" spans="2:12" x14ac:dyDescent="0.3">
      <c r="B17" s="38" t="s">
        <v>265</v>
      </c>
      <c r="C17" s="83">
        <v>15.204284413999996</v>
      </c>
      <c r="D17" s="184">
        <v>22.275333709000034</v>
      </c>
      <c r="E17" s="84">
        <v>18.783066839999979</v>
      </c>
      <c r="F17" s="84">
        <v>8.1443002979999992</v>
      </c>
      <c r="G17" s="16"/>
      <c r="H17" s="38" t="s">
        <v>265</v>
      </c>
      <c r="I17" s="83">
        <v>1.7550073149999998</v>
      </c>
      <c r="J17" s="184">
        <v>3.6204482669999969</v>
      </c>
      <c r="K17" s="84">
        <v>2.3008097850000011</v>
      </c>
      <c r="L17" s="84">
        <v>1.7297078609999996</v>
      </c>
    </row>
    <row r="18" spans="2:12" x14ac:dyDescent="0.3">
      <c r="B18" s="38" t="s">
        <v>266</v>
      </c>
      <c r="C18" s="83">
        <v>2.8349999999999998E-3</v>
      </c>
      <c r="D18" s="184">
        <v>2.1717904999999999E-2</v>
      </c>
      <c r="E18" s="84">
        <v>5.3523102999999995E-2</v>
      </c>
      <c r="F18" s="84">
        <v>0</v>
      </c>
      <c r="G18" s="16"/>
      <c r="H18" s="38" t="s">
        <v>266</v>
      </c>
      <c r="I18" s="83">
        <v>2.2499999999999999E-4</v>
      </c>
      <c r="J18" s="184">
        <v>1.1922999999999999E-3</v>
      </c>
      <c r="K18" s="84">
        <v>0</v>
      </c>
      <c r="L18" s="84">
        <v>0</v>
      </c>
    </row>
    <row r="19" spans="2:12" x14ac:dyDescent="0.3">
      <c r="B19" s="38" t="s">
        <v>267</v>
      </c>
      <c r="C19" s="83">
        <v>0.15326024799999999</v>
      </c>
      <c r="D19" s="184">
        <v>0.44385886099999994</v>
      </c>
      <c r="E19" s="84">
        <v>0.119508089</v>
      </c>
      <c r="F19" s="84">
        <v>1.0898522999999999E-2</v>
      </c>
      <c r="G19" s="16"/>
      <c r="H19" s="38" t="s">
        <v>267</v>
      </c>
      <c r="I19" s="83">
        <v>2.7633530000000003E-2</v>
      </c>
      <c r="J19" s="184">
        <v>1.5738374999999999E-2</v>
      </c>
      <c r="K19" s="84">
        <v>5.4010024000000004E-2</v>
      </c>
      <c r="L19" s="84">
        <v>2.2901999999999996E-3</v>
      </c>
    </row>
    <row r="20" spans="2:12" x14ac:dyDescent="0.3">
      <c r="B20" s="38" t="s">
        <v>268</v>
      </c>
      <c r="C20" s="83">
        <v>0.30522545800000006</v>
      </c>
      <c r="D20" s="184">
        <v>0.67017114799999999</v>
      </c>
      <c r="E20" s="84">
        <v>0.44777566799999996</v>
      </c>
      <c r="F20" s="84">
        <v>0.432337058</v>
      </c>
      <c r="G20" s="16"/>
      <c r="H20" s="38" t="s">
        <v>268</v>
      </c>
      <c r="I20" s="83">
        <v>0.14122710399999996</v>
      </c>
      <c r="J20" s="184">
        <v>2.659767E-2</v>
      </c>
      <c r="K20" s="84">
        <v>0.12224408499999999</v>
      </c>
      <c r="L20" s="84">
        <v>3.9212649000000002E-2</v>
      </c>
    </row>
    <row r="21" spans="2:12" x14ac:dyDescent="0.3">
      <c r="B21" s="16"/>
      <c r="C21" s="16"/>
      <c r="D21" s="16"/>
      <c r="E21" s="16"/>
      <c r="F21" s="16"/>
      <c r="G21" s="16"/>
      <c r="H21" s="16"/>
      <c r="I21" s="16"/>
      <c r="J21" s="16"/>
      <c r="K21" s="16"/>
      <c r="L21" s="16"/>
    </row>
    <row r="22" spans="2:12" x14ac:dyDescent="0.3">
      <c r="B22" s="62" t="s">
        <v>113</v>
      </c>
      <c r="C22" s="361" t="s">
        <v>217</v>
      </c>
      <c r="D22" s="361"/>
      <c r="E22" s="361"/>
      <c r="F22" s="361"/>
      <c r="G22" s="16"/>
      <c r="H22" s="85" t="s">
        <v>218</v>
      </c>
      <c r="I22" s="361" t="s">
        <v>217</v>
      </c>
      <c r="J22" s="361"/>
      <c r="K22" s="361"/>
      <c r="L22" s="361"/>
    </row>
    <row r="23" spans="2:12" x14ac:dyDescent="0.3">
      <c r="B23" s="40" t="s">
        <v>255</v>
      </c>
      <c r="C23" s="41">
        <v>2020</v>
      </c>
      <c r="D23" s="41">
        <v>2021</v>
      </c>
      <c r="E23" s="41">
        <v>2022</v>
      </c>
      <c r="F23" s="41">
        <v>2023</v>
      </c>
      <c r="G23" s="16"/>
      <c r="H23" s="40" t="s">
        <v>255</v>
      </c>
      <c r="I23" s="41">
        <v>2020</v>
      </c>
      <c r="J23" s="41">
        <v>2021</v>
      </c>
      <c r="K23" s="41">
        <v>2022</v>
      </c>
      <c r="L23" s="41">
        <v>2023</v>
      </c>
    </row>
    <row r="24" spans="2:12" x14ac:dyDescent="0.3">
      <c r="B24" s="38" t="s">
        <v>257</v>
      </c>
      <c r="C24" s="206">
        <v>0.27566813000000001</v>
      </c>
      <c r="D24" s="206">
        <v>0</v>
      </c>
      <c r="E24" s="206">
        <v>0</v>
      </c>
      <c r="F24" s="206">
        <v>0</v>
      </c>
      <c r="G24" s="16"/>
      <c r="H24" s="38" t="s">
        <v>257</v>
      </c>
      <c r="I24" s="366">
        <v>0.40746343600000007</v>
      </c>
      <c r="J24" s="364">
        <v>0.6912676860000001</v>
      </c>
      <c r="K24" s="184">
        <v>3.4907641000000003E-2</v>
      </c>
      <c r="L24" s="184">
        <v>0.13163087599999998</v>
      </c>
    </row>
    <row r="25" spans="2:12" x14ac:dyDescent="0.3">
      <c r="B25" s="38" t="s">
        <v>258</v>
      </c>
      <c r="C25" s="206">
        <v>4.262558470000001</v>
      </c>
      <c r="D25" s="206">
        <v>3.8164004240000002</v>
      </c>
      <c r="E25" s="206">
        <v>4.1944458140000016</v>
      </c>
      <c r="F25" s="206">
        <v>2.5869098180000001</v>
      </c>
      <c r="G25" s="16"/>
      <c r="H25" s="38" t="s">
        <v>258</v>
      </c>
      <c r="I25" s="367"/>
      <c r="J25" s="365"/>
      <c r="K25" s="199">
        <v>0.8867416560000001</v>
      </c>
      <c r="L25" s="199">
        <v>0.76067006399999981</v>
      </c>
    </row>
    <row r="26" spans="2:12" x14ac:dyDescent="0.3">
      <c r="B26" s="38" t="s">
        <v>273</v>
      </c>
      <c r="C26" s="206">
        <v>3.7699549299999995</v>
      </c>
      <c r="D26" s="206">
        <v>5.8782854159999953</v>
      </c>
      <c r="E26" s="206">
        <v>8.5959836989999978</v>
      </c>
      <c r="F26" s="206">
        <v>4.1295064300000002</v>
      </c>
      <c r="G26" s="16"/>
      <c r="H26" s="38" t="s">
        <v>259</v>
      </c>
      <c r="I26" s="83">
        <v>0.52109512899999988</v>
      </c>
      <c r="J26" s="184">
        <v>1.1977729239999999</v>
      </c>
      <c r="K26" s="84">
        <v>0.86621498999999991</v>
      </c>
      <c r="L26" s="84">
        <v>1.3010507469999997</v>
      </c>
    </row>
    <row r="27" spans="2:12" x14ac:dyDescent="0.3">
      <c r="B27" s="38" t="s">
        <v>260</v>
      </c>
      <c r="C27" s="206">
        <v>0.45972980699999999</v>
      </c>
      <c r="D27" s="206">
        <v>1.024736133</v>
      </c>
      <c r="E27" s="206">
        <v>0.105352762</v>
      </c>
      <c r="F27" s="206">
        <v>0.12069110000000001</v>
      </c>
      <c r="G27" s="16"/>
      <c r="H27" s="38" t="s">
        <v>260</v>
      </c>
      <c r="I27" s="83">
        <v>1.191657E-2</v>
      </c>
      <c r="J27" s="184">
        <v>4.9644430000000003E-2</v>
      </c>
      <c r="K27" s="84">
        <v>4.1045200000000004E-3</v>
      </c>
      <c r="L27" s="84">
        <v>1.2465209999999999E-2</v>
      </c>
    </row>
    <row r="28" spans="2:12" x14ac:dyDescent="0.3">
      <c r="B28" s="38" t="s">
        <v>261</v>
      </c>
      <c r="C28" s="206">
        <v>0.16657744599999999</v>
      </c>
      <c r="D28" s="206">
        <v>0.385398095</v>
      </c>
      <c r="E28" s="206">
        <v>0.21136758899999997</v>
      </c>
      <c r="F28" s="206">
        <v>0.33341691499999998</v>
      </c>
      <c r="G28" s="16"/>
      <c r="H28" s="38" t="s">
        <v>261</v>
      </c>
      <c r="I28" s="83">
        <v>2.0475939999999998E-2</v>
      </c>
      <c r="J28" s="184">
        <v>1.6464989999999999E-2</v>
      </c>
      <c r="K28" s="84">
        <v>2.1895120000000004E-2</v>
      </c>
      <c r="L28" s="84">
        <v>1.9103611E-2</v>
      </c>
    </row>
    <row r="29" spans="2:12" x14ac:dyDescent="0.3">
      <c r="B29" s="38" t="s">
        <v>262</v>
      </c>
      <c r="C29" s="206">
        <v>4.8580049130000047</v>
      </c>
      <c r="D29" s="206">
        <v>11.572525823000001</v>
      </c>
      <c r="E29" s="206">
        <v>5.2300305940000005</v>
      </c>
      <c r="F29" s="206">
        <v>5.6849207089999974</v>
      </c>
      <c r="G29" s="16"/>
      <c r="H29" s="38" t="s">
        <v>262</v>
      </c>
      <c r="I29" s="83">
        <v>1.1490484750000001</v>
      </c>
      <c r="J29" s="184">
        <v>1.0666061189999998</v>
      </c>
      <c r="K29" s="84">
        <v>0.96193745800000019</v>
      </c>
      <c r="L29" s="84">
        <v>1.040452951</v>
      </c>
    </row>
    <row r="30" spans="2:12" x14ac:dyDescent="0.3">
      <c r="B30" s="38" t="s">
        <v>263</v>
      </c>
      <c r="C30" s="206">
        <v>0.18000575899999999</v>
      </c>
      <c r="D30" s="206">
        <v>2.7686902709999996</v>
      </c>
      <c r="E30" s="206">
        <v>0.53249706399999996</v>
      </c>
      <c r="F30" s="206">
        <v>0.68865488100000005</v>
      </c>
      <c r="G30" s="16"/>
      <c r="H30" s="38" t="s">
        <v>263</v>
      </c>
      <c r="I30" s="83">
        <v>0.19106918199999998</v>
      </c>
      <c r="J30" s="184">
        <v>0.39262350100000004</v>
      </c>
      <c r="K30" s="84">
        <v>0.68860981700000001</v>
      </c>
      <c r="L30" s="84">
        <v>0.60149307099999993</v>
      </c>
    </row>
    <row r="31" spans="2:12" x14ac:dyDescent="0.3">
      <c r="B31" s="38" t="s">
        <v>264</v>
      </c>
      <c r="C31" s="206">
        <v>2.3851256850000007</v>
      </c>
      <c r="D31" s="206">
        <v>3.7378764239999995</v>
      </c>
      <c r="E31" s="206">
        <v>3.9080279059999996</v>
      </c>
      <c r="F31" s="206">
        <v>1.6650806309999999</v>
      </c>
      <c r="G31" s="16"/>
      <c r="H31" s="38" t="s">
        <v>264</v>
      </c>
      <c r="I31" s="83">
        <v>0.52045877299999987</v>
      </c>
      <c r="J31" s="184">
        <v>2.0681614089999996</v>
      </c>
      <c r="K31" s="84">
        <v>1.1002832250000003</v>
      </c>
      <c r="L31" s="84">
        <v>1.2426090059999999</v>
      </c>
    </row>
    <row r="32" spans="2:12" x14ac:dyDescent="0.3">
      <c r="B32" s="38" t="s">
        <v>265</v>
      </c>
      <c r="C32" s="206">
        <v>10.299989407000002</v>
      </c>
      <c r="D32" s="206">
        <v>8.7550563259999983</v>
      </c>
      <c r="E32" s="206">
        <v>11.716675929000001</v>
      </c>
      <c r="F32" s="206">
        <v>4.5018931139999987</v>
      </c>
      <c r="G32" s="16"/>
      <c r="H32" s="38" t="s">
        <v>265</v>
      </c>
      <c r="I32" s="83">
        <v>3.0054157429999999</v>
      </c>
      <c r="J32" s="184">
        <v>7.7872254529999969</v>
      </c>
      <c r="K32" s="84">
        <v>4.4885970050000017</v>
      </c>
      <c r="L32" s="84">
        <v>1.8863956109999989</v>
      </c>
    </row>
    <row r="33" spans="2:12" x14ac:dyDescent="0.3">
      <c r="B33" s="38" t="s">
        <v>266</v>
      </c>
      <c r="C33" s="206">
        <v>0</v>
      </c>
      <c r="D33" s="362">
        <v>0.41141476599999999</v>
      </c>
      <c r="E33" s="362">
        <v>4.5911000000000007E-2</v>
      </c>
      <c r="F33" s="362">
        <v>2.8014000000000001E-4</v>
      </c>
      <c r="G33" s="16"/>
      <c r="H33" s="38" t="s">
        <v>266</v>
      </c>
      <c r="I33" s="83">
        <v>2.6099999999999999E-3</v>
      </c>
      <c r="J33" s="184">
        <v>1.0595604999999999E-2</v>
      </c>
      <c r="K33" s="84">
        <v>1.8523102999999999E-2</v>
      </c>
      <c r="L33" s="84">
        <v>0</v>
      </c>
    </row>
    <row r="34" spans="2:12" x14ac:dyDescent="0.3">
      <c r="B34" s="38" t="s">
        <v>267</v>
      </c>
      <c r="C34" s="206">
        <v>7.6328999999999994E-2</v>
      </c>
      <c r="D34" s="363"/>
      <c r="E34" s="363"/>
      <c r="F34" s="363"/>
      <c r="G34" s="16"/>
      <c r="H34" s="38" t="s">
        <v>267</v>
      </c>
      <c r="I34" s="83">
        <v>4.5968809999999999E-2</v>
      </c>
      <c r="J34" s="184">
        <v>2.6635720000000002E-2</v>
      </c>
      <c r="K34" s="84">
        <v>5.4587065000000004E-2</v>
      </c>
      <c r="L34" s="84">
        <v>8.3281829999999994E-3</v>
      </c>
    </row>
    <row r="35" spans="2:12" x14ac:dyDescent="0.3">
      <c r="B35" s="38" t="s">
        <v>268</v>
      </c>
      <c r="C35" s="206">
        <v>9.0231054000000005E-2</v>
      </c>
      <c r="D35" s="206">
        <v>0.36545003999999998</v>
      </c>
      <c r="E35" s="206">
        <v>0.17417065500000001</v>
      </c>
      <c r="F35" s="206">
        <v>0.32329109100000003</v>
      </c>
      <c r="G35" s="16"/>
      <c r="H35" s="38" t="s">
        <v>268</v>
      </c>
      <c r="I35" s="83">
        <v>7.3767300000000022E-2</v>
      </c>
      <c r="J35" s="184">
        <v>0.27812343799999995</v>
      </c>
      <c r="K35" s="84">
        <v>0.13706092800000003</v>
      </c>
      <c r="L35" s="84">
        <v>6.4583318000000001E-2</v>
      </c>
    </row>
    <row r="36" spans="2:12" x14ac:dyDescent="0.3">
      <c r="B36" s="16"/>
      <c r="C36" s="16"/>
      <c r="D36" s="16"/>
      <c r="E36" s="16"/>
      <c r="F36" s="16"/>
      <c r="G36" s="16"/>
      <c r="H36" s="16"/>
      <c r="I36" s="16"/>
      <c r="J36" s="16"/>
      <c r="K36" s="16"/>
      <c r="L36" s="16"/>
    </row>
    <row r="37" spans="2:12" x14ac:dyDescent="0.3">
      <c r="B37" s="16"/>
      <c r="C37" s="16"/>
      <c r="D37" s="16"/>
      <c r="E37" s="16"/>
      <c r="F37" s="16"/>
      <c r="G37" s="16"/>
      <c r="H37" s="16"/>
      <c r="I37" s="87"/>
      <c r="J37" s="87"/>
      <c r="K37" s="16"/>
      <c r="L37" s="16"/>
    </row>
    <row r="38" spans="2:12" x14ac:dyDescent="0.3">
      <c r="B38" s="16"/>
      <c r="C38" s="86"/>
      <c r="D38" s="86"/>
      <c r="E38" s="86"/>
      <c r="F38" s="86"/>
      <c r="G38" s="16"/>
      <c r="H38" s="16"/>
      <c r="I38" s="86"/>
      <c r="J38" s="86"/>
      <c r="K38" s="87"/>
      <c r="L38" s="16"/>
    </row>
    <row r="39" spans="2:12" x14ac:dyDescent="0.3">
      <c r="B39" s="16"/>
      <c r="C39" s="86"/>
      <c r="D39" s="16"/>
      <c r="E39" s="16"/>
      <c r="F39" s="16"/>
      <c r="G39" s="16"/>
      <c r="H39" s="16"/>
      <c r="J39" s="16"/>
      <c r="K39" s="16"/>
      <c r="L39" s="16"/>
    </row>
    <row r="40" spans="2:12" x14ac:dyDescent="0.3">
      <c r="B40" s="16"/>
      <c r="C40" s="16"/>
      <c r="D40" s="16"/>
      <c r="E40" s="16"/>
      <c r="F40" s="16"/>
      <c r="G40" s="16"/>
      <c r="H40" s="16"/>
      <c r="I40" s="16"/>
      <c r="J40" s="16"/>
      <c r="K40" s="16"/>
      <c r="L40" s="86"/>
    </row>
  </sheetData>
  <sheetProtection algorithmName="SHA-512" hashValue="HOqApLgqXGebuUyed2p9UE6rTjC9kK0fwXOrCZhL9AUZhSFOK/KzgTRP+EHt5UEyVJOymu3BWF1pG4oQLABHhw==" saltValue="yYAokI+0dG9LCC0FuFpnSQ==" spinCount="100000" sheet="1" objects="1" scenarios="1"/>
  <mergeCells count="9">
    <mergeCell ref="E33:E34"/>
    <mergeCell ref="J24:J25"/>
    <mergeCell ref="C7:F7"/>
    <mergeCell ref="C22:F22"/>
    <mergeCell ref="I7:L7"/>
    <mergeCell ref="I22:L22"/>
    <mergeCell ref="I24:I25"/>
    <mergeCell ref="D33:D34"/>
    <mergeCell ref="F33:F34"/>
  </mergeCells>
  <hyperlinks>
    <hyperlink ref="E2" location="Contents!A1" display="Contents" xr:uid="{CD5934BA-E857-49C5-BEFD-166DD77991DE}"/>
    <hyperlink ref="F2" location="'Figure 20.'!A1" display="Previous" xr:uid="{631F7775-1688-48BB-8D90-AE76E4F48236}"/>
    <hyperlink ref="G2" location="'Figure 22.'!A1" display="Next" xr:uid="{8ED04758-DB74-4564-BDC9-EA08BED4FC90}"/>
  </hyperlinks>
  <pageMargins left="0.7" right="0.7" top="0.75" bottom="0.75" header="0.3" footer="0.3"/>
  <pageSetup paperSize="9" scale="4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D1AB-AD23-4DBE-BA43-A2FE5A8C8F22}">
  <sheetPr codeName="Sheet28">
    <tabColor rgb="FF8A2B80"/>
    <pageSetUpPr fitToPage="1"/>
  </sheetPr>
  <dimension ref="B2:XFD75"/>
  <sheetViews>
    <sheetView showGridLines="0" zoomScale="90" zoomScaleNormal="90" workbookViewId="0">
      <selection activeCell="F2" sqref="F2"/>
    </sheetView>
  </sheetViews>
  <sheetFormatPr defaultRowHeight="14.4" x14ac:dyDescent="0.3"/>
  <cols>
    <col min="1" max="1" width="7.77734375" customWidth="1"/>
    <col min="2" max="2" width="44.77734375" customWidth="1"/>
    <col min="3" max="6" width="12.77734375" customWidth="1"/>
    <col min="7" max="7" width="9.21875" customWidth="1"/>
    <col min="8" max="8" width="44.77734375" customWidth="1"/>
    <col min="9" max="13" width="12.77734375" customWidth="1"/>
    <col min="19" max="19" width="23.5546875" customWidth="1"/>
  </cols>
  <sheetData>
    <row r="2" spans="2:13 16384:16384" x14ac:dyDescent="0.3">
      <c r="B2" s="16"/>
      <c r="C2" s="16"/>
      <c r="D2" s="16"/>
      <c r="E2" s="26" t="s">
        <v>19</v>
      </c>
      <c r="F2" s="26" t="s">
        <v>108</v>
      </c>
      <c r="G2" s="26" t="s">
        <v>91</v>
      </c>
      <c r="H2" s="16"/>
      <c r="I2" s="16"/>
      <c r="J2" s="16"/>
      <c r="K2" s="16"/>
      <c r="L2" s="16"/>
      <c r="M2" s="16"/>
    </row>
    <row r="3" spans="2:13 16384:16384" x14ac:dyDescent="0.3">
      <c r="B3" s="16"/>
      <c r="C3" s="16"/>
      <c r="D3" s="16"/>
      <c r="E3" s="16"/>
      <c r="F3" s="16"/>
      <c r="G3" s="16"/>
      <c r="H3" s="16"/>
      <c r="I3" s="16"/>
      <c r="J3" s="16"/>
      <c r="K3" s="16"/>
      <c r="L3" s="16"/>
      <c r="M3" s="16"/>
    </row>
    <row r="4" spans="2:13 16384:16384" ht="22.8" x14ac:dyDescent="0.4">
      <c r="B4" s="58" t="s">
        <v>269</v>
      </c>
      <c r="C4" s="16"/>
      <c r="D4" s="16"/>
      <c r="E4" s="16"/>
      <c r="F4" s="16"/>
      <c r="G4" s="16"/>
      <c r="H4" s="16"/>
      <c r="I4" s="16"/>
      <c r="J4" s="16"/>
      <c r="K4" s="16"/>
      <c r="L4" s="16"/>
      <c r="M4" s="16"/>
    </row>
    <row r="5" spans="2:13 16384:16384" ht="17.399999999999999" x14ac:dyDescent="0.3">
      <c r="B5" s="80" t="s">
        <v>274</v>
      </c>
      <c r="C5" s="16"/>
      <c r="D5" s="16"/>
      <c r="E5" s="16"/>
      <c r="F5" s="16"/>
      <c r="G5" s="16"/>
      <c r="H5" s="16"/>
      <c r="I5" s="16"/>
      <c r="J5" s="16"/>
      <c r="K5" s="16"/>
      <c r="L5" s="16"/>
      <c r="M5" s="16"/>
    </row>
    <row r="6" spans="2:13 16384:16384" x14ac:dyDescent="0.3">
      <c r="B6" s="16"/>
      <c r="C6" s="16"/>
      <c r="D6" s="16"/>
      <c r="E6" s="16"/>
      <c r="F6" s="16"/>
      <c r="G6" s="16"/>
      <c r="H6" s="16"/>
      <c r="I6" s="16"/>
      <c r="J6" s="16"/>
      <c r="K6" s="16"/>
      <c r="L6" s="16"/>
      <c r="M6" s="16"/>
    </row>
    <row r="7" spans="2:13 16384:16384" x14ac:dyDescent="0.3">
      <c r="B7" s="62" t="s">
        <v>271</v>
      </c>
      <c r="C7" s="370" t="s">
        <v>220</v>
      </c>
      <c r="D7" s="361"/>
      <c r="E7" s="361"/>
      <c r="F7" s="371"/>
      <c r="G7" s="16"/>
      <c r="H7" s="62" t="s">
        <v>272</v>
      </c>
      <c r="I7" s="370" t="s">
        <v>220</v>
      </c>
      <c r="J7" s="361"/>
      <c r="K7" s="361"/>
      <c r="L7" s="371"/>
      <c r="M7" s="16"/>
    </row>
    <row r="8" spans="2:13 16384:16384" x14ac:dyDescent="0.3">
      <c r="B8" s="40" t="s">
        <v>255</v>
      </c>
      <c r="C8" s="41">
        <v>2020</v>
      </c>
      <c r="D8" s="41">
        <v>2021</v>
      </c>
      <c r="E8" s="41">
        <v>2022</v>
      </c>
      <c r="F8" s="41">
        <v>2023</v>
      </c>
      <c r="G8" s="16"/>
      <c r="H8" s="40" t="s">
        <v>255</v>
      </c>
      <c r="I8" s="41">
        <v>2020</v>
      </c>
      <c r="J8" s="41">
        <v>2021</v>
      </c>
      <c r="K8" s="41">
        <v>2022</v>
      </c>
      <c r="L8" s="41">
        <v>2023</v>
      </c>
      <c r="M8" s="16"/>
    </row>
    <row r="9" spans="2:13 16384:16384" x14ac:dyDescent="0.3">
      <c r="B9" s="52" t="s">
        <v>257</v>
      </c>
      <c r="C9" s="39">
        <v>13</v>
      </c>
      <c r="D9" s="39">
        <v>11</v>
      </c>
      <c r="E9" s="39">
        <v>17</v>
      </c>
      <c r="F9" s="39">
        <v>13</v>
      </c>
      <c r="G9" s="64"/>
      <c r="H9" s="38" t="s">
        <v>257</v>
      </c>
      <c r="I9" s="39">
        <v>11</v>
      </c>
      <c r="J9" s="39">
        <v>10</v>
      </c>
      <c r="K9" s="39">
        <v>14</v>
      </c>
      <c r="L9" s="39">
        <v>9</v>
      </c>
      <c r="M9" s="16"/>
    </row>
    <row r="10" spans="2:13 16384:16384" x14ac:dyDescent="0.3">
      <c r="B10" s="52" t="s">
        <v>258</v>
      </c>
      <c r="C10" s="39">
        <v>335</v>
      </c>
      <c r="D10" s="39">
        <v>366</v>
      </c>
      <c r="E10" s="39">
        <v>335</v>
      </c>
      <c r="F10" s="39">
        <v>306</v>
      </c>
      <c r="G10" s="64"/>
      <c r="H10" s="38" t="s">
        <v>258</v>
      </c>
      <c r="I10" s="39">
        <v>227</v>
      </c>
      <c r="J10" s="39">
        <v>242</v>
      </c>
      <c r="K10" s="39">
        <v>223</v>
      </c>
      <c r="L10" s="39">
        <v>211</v>
      </c>
      <c r="M10" s="16"/>
    </row>
    <row r="11" spans="2:13 16384:16384" x14ac:dyDescent="0.3">
      <c r="B11" s="52" t="s">
        <v>273</v>
      </c>
      <c r="C11" s="39">
        <v>199</v>
      </c>
      <c r="D11" s="39">
        <v>252</v>
      </c>
      <c r="E11" s="39">
        <v>271</v>
      </c>
      <c r="F11" s="39">
        <v>248</v>
      </c>
      <c r="G11" s="64"/>
      <c r="H11" s="38" t="s">
        <v>273</v>
      </c>
      <c r="I11" s="39">
        <v>75</v>
      </c>
      <c r="J11" s="39">
        <v>100</v>
      </c>
      <c r="K11" s="39">
        <v>95</v>
      </c>
      <c r="L11" s="39">
        <v>88</v>
      </c>
      <c r="M11" s="16"/>
    </row>
    <row r="12" spans="2:13 16384:16384" x14ac:dyDescent="0.3">
      <c r="B12" s="52" t="s">
        <v>260</v>
      </c>
      <c r="C12" s="39">
        <v>27</v>
      </c>
      <c r="D12" s="39">
        <v>33</v>
      </c>
      <c r="E12" s="39">
        <v>26</v>
      </c>
      <c r="F12" s="39">
        <v>30</v>
      </c>
      <c r="G12" s="64"/>
      <c r="H12" s="38" t="s">
        <v>260</v>
      </c>
      <c r="I12" s="39">
        <v>15</v>
      </c>
      <c r="J12" s="39">
        <v>19</v>
      </c>
      <c r="K12" s="39">
        <v>16</v>
      </c>
      <c r="L12" s="39">
        <v>17</v>
      </c>
      <c r="M12" s="16"/>
    </row>
    <row r="13" spans="2:13 16384:16384" x14ac:dyDescent="0.3">
      <c r="B13" s="52" t="s">
        <v>261</v>
      </c>
      <c r="C13" s="39">
        <v>21</v>
      </c>
      <c r="D13" s="39">
        <v>22</v>
      </c>
      <c r="E13" s="39">
        <v>21</v>
      </c>
      <c r="F13" s="39">
        <v>21</v>
      </c>
      <c r="G13" s="64"/>
      <c r="H13" s="38" t="s">
        <v>261</v>
      </c>
      <c r="I13" s="39">
        <v>3</v>
      </c>
      <c r="J13" s="39">
        <v>4</v>
      </c>
      <c r="K13" s="39">
        <v>7</v>
      </c>
      <c r="L13" s="39">
        <v>7</v>
      </c>
      <c r="M13" s="16"/>
    </row>
    <row r="14" spans="2:13 16384:16384" x14ac:dyDescent="0.3">
      <c r="B14" s="52" t="s">
        <v>262</v>
      </c>
      <c r="C14" s="39">
        <v>356</v>
      </c>
      <c r="D14" s="39">
        <v>418</v>
      </c>
      <c r="E14" s="39">
        <v>312</v>
      </c>
      <c r="F14" s="39">
        <v>254</v>
      </c>
      <c r="G14" s="64"/>
      <c r="H14" s="38" t="s">
        <v>262</v>
      </c>
      <c r="I14" s="39">
        <v>161</v>
      </c>
      <c r="J14" s="39">
        <v>173</v>
      </c>
      <c r="K14" s="39">
        <v>146</v>
      </c>
      <c r="L14" s="39">
        <v>97</v>
      </c>
      <c r="M14" s="16"/>
    </row>
    <row r="15" spans="2:13 16384:16384" x14ac:dyDescent="0.3">
      <c r="B15" s="52" t="s">
        <v>263</v>
      </c>
      <c r="C15" s="39">
        <v>64</v>
      </c>
      <c r="D15" s="39">
        <v>83</v>
      </c>
      <c r="E15" s="39">
        <v>93</v>
      </c>
      <c r="F15" s="39">
        <v>112</v>
      </c>
      <c r="G15" s="64"/>
      <c r="H15" s="38" t="s">
        <v>263</v>
      </c>
      <c r="I15" s="39">
        <v>40</v>
      </c>
      <c r="J15" s="39">
        <v>49</v>
      </c>
      <c r="K15" s="39">
        <v>60</v>
      </c>
      <c r="L15" s="39">
        <v>71</v>
      </c>
      <c r="M15" s="16"/>
      <c r="XFD15" s="16"/>
    </row>
    <row r="16" spans="2:13 16384:16384" x14ac:dyDescent="0.3">
      <c r="B16" s="52" t="s">
        <v>264</v>
      </c>
      <c r="C16" s="39">
        <v>137</v>
      </c>
      <c r="D16" s="39">
        <v>220</v>
      </c>
      <c r="E16" s="39">
        <v>157</v>
      </c>
      <c r="F16" s="39">
        <v>140</v>
      </c>
      <c r="G16" s="64"/>
      <c r="H16" s="38" t="s">
        <v>264</v>
      </c>
      <c r="I16" s="39">
        <v>70</v>
      </c>
      <c r="J16" s="39">
        <v>140</v>
      </c>
      <c r="K16" s="39">
        <v>95</v>
      </c>
      <c r="L16" s="39">
        <v>84</v>
      </c>
      <c r="M16" s="16"/>
    </row>
    <row r="17" spans="2:13" x14ac:dyDescent="0.3">
      <c r="B17" s="52" t="s">
        <v>265</v>
      </c>
      <c r="C17" s="39">
        <v>999</v>
      </c>
      <c r="D17" s="39">
        <v>1071</v>
      </c>
      <c r="E17" s="70">
        <v>808</v>
      </c>
      <c r="F17" s="39">
        <v>620</v>
      </c>
      <c r="G17" s="64"/>
      <c r="H17" s="38" t="s">
        <v>265</v>
      </c>
      <c r="I17" s="39">
        <v>624</v>
      </c>
      <c r="J17" s="39">
        <v>692</v>
      </c>
      <c r="K17" s="39">
        <v>558</v>
      </c>
      <c r="L17" s="39">
        <v>431</v>
      </c>
      <c r="M17" s="16"/>
    </row>
    <row r="18" spans="2:13" x14ac:dyDescent="0.3">
      <c r="B18" s="52" t="s">
        <v>266</v>
      </c>
      <c r="C18" s="39">
        <v>8</v>
      </c>
      <c r="D18" s="39">
        <v>9</v>
      </c>
      <c r="E18" s="39">
        <v>4</v>
      </c>
      <c r="F18" s="39">
        <v>0</v>
      </c>
      <c r="G18" s="64"/>
      <c r="H18" s="52" t="s">
        <v>266</v>
      </c>
      <c r="I18" s="39">
        <v>6</v>
      </c>
      <c r="J18" s="39">
        <v>2</v>
      </c>
      <c r="K18" s="39">
        <v>0</v>
      </c>
      <c r="L18" s="39">
        <v>0</v>
      </c>
      <c r="M18" s="16"/>
    </row>
    <row r="19" spans="2:13" x14ac:dyDescent="0.3">
      <c r="B19" s="52" t="s">
        <v>267</v>
      </c>
      <c r="C19" s="39">
        <v>19</v>
      </c>
      <c r="D19" s="39">
        <v>25</v>
      </c>
      <c r="E19" s="39">
        <v>23</v>
      </c>
      <c r="F19" s="39">
        <v>11</v>
      </c>
      <c r="G19" s="64"/>
      <c r="H19" s="38" t="s">
        <v>267</v>
      </c>
      <c r="I19" s="39">
        <v>9</v>
      </c>
      <c r="J19" s="39">
        <v>13</v>
      </c>
      <c r="K19" s="39">
        <v>15</v>
      </c>
      <c r="L19" s="39">
        <v>7</v>
      </c>
      <c r="M19" s="16"/>
    </row>
    <row r="20" spans="2:13" x14ac:dyDescent="0.3">
      <c r="B20" s="52" t="s">
        <v>268</v>
      </c>
      <c r="C20" s="39">
        <v>41</v>
      </c>
      <c r="D20" s="39">
        <v>46</v>
      </c>
      <c r="E20" s="39">
        <v>39</v>
      </c>
      <c r="F20" s="39">
        <v>41</v>
      </c>
      <c r="G20" s="16"/>
      <c r="H20" s="38" t="s">
        <v>268</v>
      </c>
      <c r="I20" s="39">
        <v>14</v>
      </c>
      <c r="J20" s="39">
        <v>14</v>
      </c>
      <c r="K20" s="39">
        <v>14</v>
      </c>
      <c r="L20" s="39">
        <v>17</v>
      </c>
      <c r="M20" s="16"/>
    </row>
    <row r="21" spans="2:13" x14ac:dyDescent="0.3">
      <c r="B21" s="16"/>
      <c r="C21" s="16"/>
      <c r="D21" s="16"/>
      <c r="E21" s="16"/>
      <c r="F21" s="16"/>
      <c r="G21" s="16"/>
      <c r="H21" s="16"/>
      <c r="I21" s="16"/>
      <c r="J21" s="16"/>
      <c r="K21" s="16"/>
      <c r="L21" s="16"/>
      <c r="M21" s="16"/>
    </row>
    <row r="22" spans="2:13" x14ac:dyDescent="0.3">
      <c r="B22" s="62" t="s">
        <v>113</v>
      </c>
      <c r="C22" s="370" t="s">
        <v>220</v>
      </c>
      <c r="D22" s="361"/>
      <c r="E22" s="361"/>
      <c r="F22" s="371"/>
      <c r="G22" s="16"/>
      <c r="H22" s="62" t="s">
        <v>218</v>
      </c>
      <c r="I22" s="370" t="s">
        <v>220</v>
      </c>
      <c r="J22" s="361"/>
      <c r="K22" s="361"/>
      <c r="L22" s="371"/>
      <c r="M22" s="16"/>
    </row>
    <row r="23" spans="2:13" x14ac:dyDescent="0.3">
      <c r="B23" s="40" t="s">
        <v>255</v>
      </c>
      <c r="C23" s="41">
        <v>2020</v>
      </c>
      <c r="D23" s="41">
        <v>2021</v>
      </c>
      <c r="E23" s="41">
        <v>2022</v>
      </c>
      <c r="F23" s="41">
        <v>2023</v>
      </c>
      <c r="G23" s="16"/>
      <c r="H23" s="40" t="s">
        <v>255</v>
      </c>
      <c r="I23" s="41">
        <v>2020</v>
      </c>
      <c r="J23" s="41">
        <v>2021</v>
      </c>
      <c r="K23" s="41">
        <v>2022</v>
      </c>
      <c r="L23" s="41">
        <v>2023</v>
      </c>
      <c r="M23" s="16"/>
    </row>
    <row r="24" spans="2:13" x14ac:dyDescent="0.3">
      <c r="B24" s="38" t="s">
        <v>257</v>
      </c>
      <c r="C24" s="204">
        <v>2</v>
      </c>
      <c r="D24" s="204">
        <v>0</v>
      </c>
      <c r="E24" s="204">
        <v>0</v>
      </c>
      <c r="F24" s="204">
        <v>0</v>
      </c>
      <c r="G24" s="16"/>
      <c r="H24" s="38" t="s">
        <v>257</v>
      </c>
      <c r="I24" s="368">
        <v>67</v>
      </c>
      <c r="J24" s="368">
        <v>59</v>
      </c>
      <c r="K24" s="201">
        <v>3</v>
      </c>
      <c r="L24" s="201">
        <v>4</v>
      </c>
      <c r="M24" s="16"/>
    </row>
    <row r="25" spans="2:13" x14ac:dyDescent="0.3">
      <c r="B25" s="38" t="s">
        <v>258</v>
      </c>
      <c r="C25" s="204">
        <v>44</v>
      </c>
      <c r="D25" s="204">
        <v>70</v>
      </c>
      <c r="E25" s="204">
        <v>59</v>
      </c>
      <c r="F25" s="204">
        <v>42</v>
      </c>
      <c r="G25" s="76"/>
      <c r="H25" s="38" t="s">
        <v>258</v>
      </c>
      <c r="I25" s="369">
        <v>66</v>
      </c>
      <c r="J25" s="369">
        <v>58</v>
      </c>
      <c r="K25" s="200">
        <v>51</v>
      </c>
      <c r="L25" s="200">
        <v>54</v>
      </c>
      <c r="M25" s="76"/>
    </row>
    <row r="26" spans="2:13" x14ac:dyDescent="0.3">
      <c r="B26" s="38" t="s">
        <v>273</v>
      </c>
      <c r="C26" s="204">
        <v>67</v>
      </c>
      <c r="D26" s="204">
        <v>87</v>
      </c>
      <c r="E26" s="204">
        <v>92</v>
      </c>
      <c r="F26" s="204">
        <v>65</v>
      </c>
      <c r="G26" s="76"/>
      <c r="H26" s="38" t="s">
        <v>273</v>
      </c>
      <c r="I26" s="39">
        <v>57</v>
      </c>
      <c r="J26" s="39">
        <v>66</v>
      </c>
      <c r="K26" s="39">
        <v>88</v>
      </c>
      <c r="L26" s="39">
        <v>89</v>
      </c>
      <c r="M26" s="76"/>
    </row>
    <row r="27" spans="2:13" x14ac:dyDescent="0.3">
      <c r="B27" s="38" t="s">
        <v>260</v>
      </c>
      <c r="C27" s="204">
        <v>4</v>
      </c>
      <c r="D27" s="204">
        <v>6</v>
      </c>
      <c r="E27" s="204">
        <v>4</v>
      </c>
      <c r="F27" s="204">
        <v>5</v>
      </c>
      <c r="G27" s="76"/>
      <c r="H27" s="38" t="s">
        <v>260</v>
      </c>
      <c r="I27" s="39">
        <v>8</v>
      </c>
      <c r="J27" s="39">
        <v>9</v>
      </c>
      <c r="K27" s="39">
        <v>4</v>
      </c>
      <c r="L27" s="39">
        <v>8</v>
      </c>
      <c r="M27" s="76"/>
    </row>
    <row r="28" spans="2:13" x14ac:dyDescent="0.3">
      <c r="B28" s="38" t="s">
        <v>261</v>
      </c>
      <c r="C28" s="204">
        <v>8</v>
      </c>
      <c r="D28" s="204">
        <v>10</v>
      </c>
      <c r="E28" s="204">
        <v>7</v>
      </c>
      <c r="F28" s="204">
        <v>7</v>
      </c>
      <c r="G28" s="76"/>
      <c r="H28" s="38" t="s">
        <v>261</v>
      </c>
      <c r="I28" s="39">
        <v>10</v>
      </c>
      <c r="J28" s="39">
        <v>8</v>
      </c>
      <c r="K28" s="39">
        <v>7</v>
      </c>
      <c r="L28" s="39">
        <v>7</v>
      </c>
      <c r="M28" s="76"/>
    </row>
    <row r="29" spans="2:13" x14ac:dyDescent="0.3">
      <c r="B29" s="38" t="s">
        <v>262</v>
      </c>
      <c r="C29" s="204">
        <v>56</v>
      </c>
      <c r="D29" s="204">
        <v>100</v>
      </c>
      <c r="E29" s="204">
        <v>54</v>
      </c>
      <c r="F29" s="204">
        <v>58</v>
      </c>
      <c r="G29" s="76"/>
      <c r="H29" s="38" t="s">
        <v>262</v>
      </c>
      <c r="I29" s="39">
        <v>131</v>
      </c>
      <c r="J29" s="39">
        <v>154</v>
      </c>
      <c r="K29" s="39">
        <v>107</v>
      </c>
      <c r="L29" s="39">
        <v>100</v>
      </c>
      <c r="M29" s="76"/>
    </row>
    <row r="30" spans="2:13" x14ac:dyDescent="0.3">
      <c r="B30" s="38" t="s">
        <v>263</v>
      </c>
      <c r="C30" s="204">
        <v>6</v>
      </c>
      <c r="D30" s="204">
        <v>12</v>
      </c>
      <c r="E30" s="204">
        <v>9</v>
      </c>
      <c r="F30" s="204">
        <v>15</v>
      </c>
      <c r="G30" s="76"/>
      <c r="H30" s="38" t="s">
        <v>263</v>
      </c>
      <c r="I30" s="39">
        <v>17</v>
      </c>
      <c r="J30" s="39">
        <v>24</v>
      </c>
      <c r="K30" s="39">
        <v>25</v>
      </c>
      <c r="L30" s="39">
        <v>27</v>
      </c>
      <c r="M30" s="76"/>
    </row>
    <row r="31" spans="2:13" x14ac:dyDescent="0.3">
      <c r="B31" s="38" t="s">
        <v>264</v>
      </c>
      <c r="C31" s="204">
        <v>31</v>
      </c>
      <c r="D31" s="204">
        <v>36</v>
      </c>
      <c r="E31" s="204">
        <v>30</v>
      </c>
      <c r="F31" s="204">
        <v>23</v>
      </c>
      <c r="G31" s="76"/>
      <c r="H31" s="38" t="s">
        <v>264</v>
      </c>
      <c r="I31" s="39">
        <v>33</v>
      </c>
      <c r="J31" s="39">
        <v>53</v>
      </c>
      <c r="K31" s="39">
        <v>32</v>
      </c>
      <c r="L31" s="39">
        <v>35</v>
      </c>
      <c r="M31" s="76"/>
    </row>
    <row r="32" spans="2:13" x14ac:dyDescent="0.3">
      <c r="B32" s="38" t="s">
        <v>265</v>
      </c>
      <c r="C32" s="204">
        <v>109</v>
      </c>
      <c r="D32" s="204">
        <v>104</v>
      </c>
      <c r="E32" s="204">
        <v>71</v>
      </c>
      <c r="F32" s="204">
        <v>54</v>
      </c>
      <c r="G32" s="76"/>
      <c r="H32" s="38" t="s">
        <v>265</v>
      </c>
      <c r="I32" s="39">
        <v>276</v>
      </c>
      <c r="J32" s="39">
        <v>295</v>
      </c>
      <c r="K32" s="39">
        <v>188</v>
      </c>
      <c r="L32" s="39">
        <v>146</v>
      </c>
      <c r="M32" s="76"/>
    </row>
    <row r="33" spans="2:13" x14ac:dyDescent="0.3">
      <c r="B33" s="38" t="s">
        <v>266</v>
      </c>
      <c r="C33" s="204">
        <v>0</v>
      </c>
      <c r="D33" s="368">
        <v>9</v>
      </c>
      <c r="E33" s="368">
        <v>3</v>
      </c>
      <c r="F33" s="368">
        <v>1</v>
      </c>
      <c r="G33" s="76"/>
      <c r="H33" s="38" t="s">
        <v>266</v>
      </c>
      <c r="I33" s="39">
        <v>2</v>
      </c>
      <c r="J33" s="39">
        <v>6</v>
      </c>
      <c r="K33" s="39">
        <v>3</v>
      </c>
      <c r="L33" s="39">
        <v>0</v>
      </c>
      <c r="M33" s="76"/>
    </row>
    <row r="34" spans="2:13" x14ac:dyDescent="0.3">
      <c r="B34" s="38" t="s">
        <v>267</v>
      </c>
      <c r="C34" s="204">
        <v>2</v>
      </c>
      <c r="D34" s="369"/>
      <c r="E34" s="369">
        <v>2</v>
      </c>
      <c r="F34" s="369">
        <v>1</v>
      </c>
      <c r="G34" s="76"/>
      <c r="H34" s="38" t="s">
        <v>267</v>
      </c>
      <c r="I34" s="39">
        <v>7</v>
      </c>
      <c r="J34" s="39">
        <v>4</v>
      </c>
      <c r="K34" s="39">
        <v>6</v>
      </c>
      <c r="L34" s="39">
        <v>4</v>
      </c>
      <c r="M34" s="76"/>
    </row>
    <row r="35" spans="2:13" x14ac:dyDescent="0.3">
      <c r="B35" s="38" t="s">
        <v>268</v>
      </c>
      <c r="C35" s="204">
        <v>9</v>
      </c>
      <c r="D35" s="204">
        <v>10</v>
      </c>
      <c r="E35" s="204">
        <v>5</v>
      </c>
      <c r="F35" s="204">
        <v>8</v>
      </c>
      <c r="G35" s="76"/>
      <c r="H35" s="38" t="s">
        <v>268</v>
      </c>
      <c r="I35" s="39">
        <v>20</v>
      </c>
      <c r="J35" s="39">
        <v>23</v>
      </c>
      <c r="K35" s="39">
        <v>18</v>
      </c>
      <c r="L35" s="39">
        <v>14</v>
      </c>
      <c r="M35" s="76"/>
    </row>
    <row r="36" spans="2:13" x14ac:dyDescent="0.3">
      <c r="B36" s="16"/>
      <c r="C36" s="16"/>
      <c r="D36" s="16"/>
      <c r="E36" s="16"/>
      <c r="F36" s="16"/>
      <c r="G36" s="76"/>
      <c r="H36" s="16"/>
      <c r="I36" s="16"/>
      <c r="J36" s="16"/>
      <c r="K36" s="16"/>
      <c r="L36" s="16"/>
      <c r="M36" s="76"/>
    </row>
    <row r="37" spans="2:13" x14ac:dyDescent="0.3">
      <c r="B37" s="16"/>
      <c r="C37" s="16"/>
      <c r="D37" s="16"/>
      <c r="E37" s="16"/>
      <c r="F37" s="16"/>
      <c r="G37" s="16"/>
      <c r="H37" s="16"/>
      <c r="I37" s="16"/>
      <c r="J37" s="16"/>
      <c r="K37" s="16"/>
      <c r="L37" s="16"/>
      <c r="M37" s="16"/>
    </row>
    <row r="60" spans="7:7" x14ac:dyDescent="0.3">
      <c r="G60" s="11"/>
    </row>
    <row r="61" spans="7:7" x14ac:dyDescent="0.3">
      <c r="G61" s="11"/>
    </row>
    <row r="62" spans="7:7" x14ac:dyDescent="0.3">
      <c r="G62" s="11"/>
    </row>
    <row r="63" spans="7:7" x14ac:dyDescent="0.3">
      <c r="G63" s="11"/>
    </row>
    <row r="64" spans="7:7" x14ac:dyDescent="0.3">
      <c r="G64" s="11"/>
    </row>
    <row r="65" spans="7:14" x14ac:dyDescent="0.3">
      <c r="G65" s="11"/>
    </row>
    <row r="66" spans="7:14" x14ac:dyDescent="0.3">
      <c r="G66" s="11"/>
    </row>
    <row r="67" spans="7:14" x14ac:dyDescent="0.3">
      <c r="G67" s="11"/>
    </row>
    <row r="68" spans="7:14" x14ac:dyDescent="0.3">
      <c r="G68" s="11"/>
    </row>
    <row r="69" spans="7:14" x14ac:dyDescent="0.3">
      <c r="G69" s="11"/>
    </row>
    <row r="70" spans="7:14" x14ac:dyDescent="0.3">
      <c r="G70" s="11"/>
    </row>
    <row r="71" spans="7:14" x14ac:dyDescent="0.3">
      <c r="G71" s="11"/>
    </row>
    <row r="72" spans="7:14" x14ac:dyDescent="0.3">
      <c r="G72" s="11"/>
    </row>
    <row r="75" spans="7:14" x14ac:dyDescent="0.3">
      <c r="N75" s="11"/>
    </row>
  </sheetData>
  <sheetProtection algorithmName="SHA-512" hashValue="oLa4QnT2JB7nIMM0psTXn1R88p32r7Vg1pVSGjodrRYufQrFmp8H5lnfvq3pJhSwyEQuFMdtExd3eQF0BbEJeA==" saltValue="udaiM4rCoitPPmGicH4rwg==" spinCount="100000" sheet="1" objects="1" scenarios="1"/>
  <mergeCells count="9">
    <mergeCell ref="E33:E34"/>
    <mergeCell ref="J24:J25"/>
    <mergeCell ref="C7:F7"/>
    <mergeCell ref="C22:F22"/>
    <mergeCell ref="I7:L7"/>
    <mergeCell ref="I22:L22"/>
    <mergeCell ref="D33:D34"/>
    <mergeCell ref="F33:F34"/>
    <mergeCell ref="I24:I25"/>
  </mergeCells>
  <hyperlinks>
    <hyperlink ref="E2" location="Contents!A1" display="Contents" xr:uid="{36C8B8DA-267E-4C0F-A746-26A95DE75538}"/>
    <hyperlink ref="F2" location="'Figure 21.'!A1" display="Previous" xr:uid="{C3BC1A96-1E85-45E4-8C5A-CAA6AE7BDD45}"/>
    <hyperlink ref="G2" location="'Figure 23.'!A1" display="Next" xr:uid="{F3583006-21FE-4D73-AAB8-F70C449CF778}"/>
  </hyperlinks>
  <pageMargins left="0.7" right="0.7" top="0.75" bottom="0.75" header="0.3" footer="0.3"/>
  <pageSetup paperSize="9" scale="4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92DCD-9F8D-458D-8E2F-F8AA4129FC19}">
  <sheetPr codeName="Sheet29">
    <tabColor rgb="FF8A2B80"/>
  </sheetPr>
  <dimension ref="B1:XFD15"/>
  <sheetViews>
    <sheetView showGridLines="0" zoomScale="90" zoomScaleNormal="90" workbookViewId="0">
      <selection activeCell="F2" sqref="F2"/>
    </sheetView>
  </sheetViews>
  <sheetFormatPr defaultRowHeight="14.4" x14ac:dyDescent="0.3"/>
  <cols>
    <col min="1" max="1" width="7.77734375" customWidth="1"/>
    <col min="2" max="2" width="20.44140625" customWidth="1"/>
    <col min="3" max="4" width="12.77734375" customWidth="1"/>
    <col min="5" max="5" width="13" customWidth="1"/>
    <col min="6" max="6" width="12.77734375" customWidth="1"/>
  </cols>
  <sheetData>
    <row r="1" spans="2:8 16384:16384" x14ac:dyDescent="0.3">
      <c r="B1" s="16"/>
      <c r="C1" s="16"/>
      <c r="D1" s="16"/>
      <c r="E1" s="16"/>
      <c r="F1" s="16"/>
      <c r="G1" s="16"/>
      <c r="H1" s="16"/>
    </row>
    <row r="2" spans="2:8 16384:16384" x14ac:dyDescent="0.3">
      <c r="B2" s="16"/>
      <c r="C2" s="16"/>
      <c r="D2" s="16"/>
      <c r="E2" s="26" t="s">
        <v>19</v>
      </c>
      <c r="F2" s="26" t="s">
        <v>108</v>
      </c>
      <c r="G2" s="26" t="s">
        <v>91</v>
      </c>
      <c r="H2" s="16"/>
    </row>
    <row r="3" spans="2:8 16384:16384" x14ac:dyDescent="0.3">
      <c r="B3" s="16"/>
      <c r="C3" s="16"/>
      <c r="D3" s="16"/>
      <c r="E3" s="16"/>
      <c r="F3" s="16"/>
      <c r="G3" s="16"/>
      <c r="H3" s="16"/>
    </row>
    <row r="4" spans="2:8 16384:16384" ht="22.8" x14ac:dyDescent="0.4">
      <c r="B4" s="58" t="s">
        <v>275</v>
      </c>
      <c r="C4" s="16"/>
      <c r="D4" s="16"/>
      <c r="E4" s="16"/>
      <c r="F4" s="16"/>
      <c r="G4" s="16"/>
      <c r="H4" s="16"/>
    </row>
    <row r="5" spans="2:8 16384:16384" ht="17.399999999999999" x14ac:dyDescent="0.3">
      <c r="B5" s="80" t="s">
        <v>276</v>
      </c>
      <c r="C5" s="16"/>
      <c r="D5" s="16"/>
      <c r="E5" s="16"/>
      <c r="F5" s="16"/>
      <c r="G5" s="16"/>
      <c r="H5" s="16"/>
    </row>
    <row r="6" spans="2:8 16384:16384" x14ac:dyDescent="0.3">
      <c r="B6" s="16"/>
      <c r="C6" s="16"/>
      <c r="D6" s="16"/>
      <c r="E6" s="16"/>
      <c r="F6" s="16"/>
      <c r="G6" s="16"/>
      <c r="H6" s="16"/>
    </row>
    <row r="7" spans="2:8 16384:16384" x14ac:dyDescent="0.3">
      <c r="B7" s="60" t="s">
        <v>216</v>
      </c>
      <c r="C7" s="361" t="s">
        <v>217</v>
      </c>
      <c r="D7" s="361"/>
      <c r="E7" s="361"/>
      <c r="F7" s="361"/>
      <c r="G7" s="16"/>
      <c r="H7" s="16"/>
    </row>
    <row r="8" spans="2:8 16384:16384" x14ac:dyDescent="0.3">
      <c r="B8" s="88"/>
      <c r="C8" s="89" t="s">
        <v>277</v>
      </c>
      <c r="D8" s="41" t="s">
        <v>278</v>
      </c>
      <c r="E8" s="41" t="s">
        <v>279</v>
      </c>
      <c r="F8" s="41" t="s">
        <v>280</v>
      </c>
      <c r="G8" s="16"/>
      <c r="H8" s="16"/>
    </row>
    <row r="9" spans="2:8 16384:16384" x14ac:dyDescent="0.3">
      <c r="B9" s="38" t="s">
        <v>113</v>
      </c>
      <c r="C9" s="84">
        <v>5.0809981249999989</v>
      </c>
      <c r="D9" s="84">
        <v>7.7929646839999993</v>
      </c>
      <c r="E9" s="84">
        <v>2.9919363340000005</v>
      </c>
      <c r="F9" s="84">
        <v>4.1687456860000003</v>
      </c>
      <c r="G9" s="16"/>
      <c r="H9" s="16"/>
    </row>
    <row r="10" spans="2:8 16384:16384" x14ac:dyDescent="0.3">
      <c r="B10" s="38" t="s">
        <v>218</v>
      </c>
      <c r="C10" s="84">
        <v>1.412401362</v>
      </c>
      <c r="D10" s="84">
        <v>1.3490576720000005</v>
      </c>
      <c r="E10" s="84">
        <v>2.1491518200000002</v>
      </c>
      <c r="F10" s="84">
        <v>2.1581717939999998</v>
      </c>
      <c r="G10" s="16"/>
      <c r="H10" s="16"/>
    </row>
    <row r="11" spans="2:8 16384:16384" x14ac:dyDescent="0.3">
      <c r="B11" s="38" t="s">
        <v>219</v>
      </c>
      <c r="C11" s="84">
        <v>0.79385243399999961</v>
      </c>
      <c r="D11" s="84">
        <v>0.89160408499999999</v>
      </c>
      <c r="E11" s="84">
        <v>0.76065591700000024</v>
      </c>
      <c r="F11" s="84">
        <v>1.0425217919999996</v>
      </c>
      <c r="G11" s="16"/>
      <c r="H11" s="16"/>
    </row>
    <row r="12" spans="2:8 16384:16384" x14ac:dyDescent="0.3">
      <c r="B12" s="16"/>
      <c r="C12" s="16"/>
      <c r="D12" s="16"/>
      <c r="E12" s="16"/>
      <c r="F12" s="16"/>
      <c r="G12" s="16"/>
      <c r="H12" s="16"/>
    </row>
    <row r="13" spans="2:8 16384:16384" ht="16.5" customHeight="1" x14ac:dyDescent="0.3">
      <c r="B13" s="16"/>
      <c r="C13" s="16"/>
      <c r="D13" s="16"/>
      <c r="E13" s="16"/>
      <c r="F13" s="16"/>
      <c r="G13" s="16"/>
      <c r="H13" s="16"/>
    </row>
    <row r="15" spans="2:8 16384:16384" x14ac:dyDescent="0.3">
      <c r="XFD15" s="16"/>
    </row>
  </sheetData>
  <sheetProtection algorithmName="SHA-512" hashValue="l7f3GL7c4Pg7ypfBOFSy9zZhp1VEhKmXwZVLpW+EsfwRNdRfa8FEY7n40g82ABhBYHsjjSQ/90QgSrzGm3EsRA==" saltValue="T8/QclhROqLxe4Ggy0f8qQ==" spinCount="100000" sheet="1" objects="1" scenarios="1"/>
  <mergeCells count="1">
    <mergeCell ref="C7:F7"/>
  </mergeCells>
  <hyperlinks>
    <hyperlink ref="E2" location="Contents!A1" display="Contents" xr:uid="{CA9E4F38-F40B-4EA2-A48E-32EC291BE95A}"/>
    <hyperlink ref="F2" location="'Figure 22.'!A1" display="Previous" xr:uid="{E5999EFA-78F8-4572-8BE8-EDEC9393DB09}"/>
    <hyperlink ref="G2" location="'Figure 24.'!A1" display="Next" xr:uid="{1F423DCF-6661-42AA-9D51-E5C02AA3EAED}"/>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BF1C-C1B6-4ACC-9252-BEEDA255061C}">
  <sheetPr codeName="Sheet3"/>
  <dimension ref="B1:G49"/>
  <sheetViews>
    <sheetView showGridLines="0" topLeftCell="A21" zoomScale="81" zoomScaleNormal="100" workbookViewId="0">
      <selection activeCell="E32" sqref="E32"/>
    </sheetView>
  </sheetViews>
  <sheetFormatPr defaultRowHeight="14.4" x14ac:dyDescent="0.3"/>
  <cols>
    <col min="1" max="1" width="1.44140625" customWidth="1"/>
    <col min="2" max="2" width="18.77734375" bestFit="1" customWidth="1"/>
    <col min="3" max="3" width="51.21875" bestFit="1" customWidth="1"/>
    <col min="4" max="4" width="18" customWidth="1"/>
    <col min="5" max="5" width="56.21875" bestFit="1" customWidth="1"/>
    <col min="6" max="6" width="16.21875" customWidth="1"/>
    <col min="7" max="7" width="73" bestFit="1" customWidth="1"/>
  </cols>
  <sheetData>
    <row r="1" spans="2:7" x14ac:dyDescent="0.3">
      <c r="D1" s="185"/>
    </row>
    <row r="6" spans="2:7" ht="22.8" x14ac:dyDescent="0.4">
      <c r="B6" s="15" t="s">
        <v>0</v>
      </c>
    </row>
    <row r="7" spans="2:7" ht="15.6" x14ac:dyDescent="0.3">
      <c r="B7" s="17">
        <v>45420</v>
      </c>
      <c r="C7" s="16"/>
      <c r="D7" s="16"/>
      <c r="E7" s="16"/>
      <c r="F7" s="16"/>
      <c r="G7" s="16"/>
    </row>
    <row r="8" spans="2:7" x14ac:dyDescent="0.3">
      <c r="B8" s="16"/>
      <c r="C8" s="16"/>
      <c r="D8" s="16"/>
      <c r="E8" s="16"/>
      <c r="F8" s="16"/>
      <c r="G8" s="16"/>
    </row>
    <row r="9" spans="2:7" ht="17.399999999999999" x14ac:dyDescent="0.3">
      <c r="B9" s="20" t="s">
        <v>19</v>
      </c>
      <c r="C9" s="16"/>
      <c r="D9" s="16"/>
      <c r="E9" s="16"/>
      <c r="F9" s="16"/>
      <c r="G9" s="16"/>
    </row>
    <row r="10" spans="2:7" ht="17.399999999999999" x14ac:dyDescent="0.3">
      <c r="B10" s="21" t="s">
        <v>20</v>
      </c>
      <c r="C10" s="16"/>
      <c r="D10" s="16"/>
      <c r="E10" s="16"/>
      <c r="F10" s="16"/>
      <c r="G10" s="16"/>
    </row>
    <row r="11" spans="2:7" x14ac:dyDescent="0.3">
      <c r="B11" s="16"/>
      <c r="C11" s="16"/>
      <c r="D11" s="16"/>
      <c r="E11" s="16"/>
      <c r="F11" s="16"/>
      <c r="G11" s="16"/>
    </row>
    <row r="12" spans="2:7" ht="17.399999999999999" x14ac:dyDescent="0.3">
      <c r="B12" s="22" t="s">
        <v>21</v>
      </c>
      <c r="C12" s="16"/>
      <c r="D12" s="23" t="s">
        <v>22</v>
      </c>
      <c r="E12" s="16"/>
      <c r="F12" s="24" t="s">
        <v>23</v>
      </c>
      <c r="G12" s="16"/>
    </row>
    <row r="13" spans="2:7" x14ac:dyDescent="0.3">
      <c r="B13" s="16"/>
      <c r="C13" s="25" t="s">
        <v>24</v>
      </c>
      <c r="D13" s="16"/>
      <c r="E13" s="25" t="s">
        <v>25</v>
      </c>
      <c r="F13" s="16"/>
      <c r="G13" s="25" t="s">
        <v>26</v>
      </c>
    </row>
    <row r="14" spans="2:7" x14ac:dyDescent="0.3">
      <c r="B14" s="16"/>
      <c r="C14" s="25" t="s">
        <v>27</v>
      </c>
      <c r="D14" s="16"/>
      <c r="E14" s="25" t="s">
        <v>28</v>
      </c>
      <c r="F14" s="16"/>
      <c r="G14" s="25" t="s">
        <v>29</v>
      </c>
    </row>
    <row r="15" spans="2:7" x14ac:dyDescent="0.3">
      <c r="B15" s="16"/>
      <c r="C15" s="25" t="s">
        <v>30</v>
      </c>
      <c r="D15" s="16"/>
      <c r="E15" s="25" t="s">
        <v>31</v>
      </c>
      <c r="F15" s="16"/>
      <c r="G15" s="25" t="s">
        <v>32</v>
      </c>
    </row>
    <row r="16" spans="2:7" x14ac:dyDescent="0.3">
      <c r="B16" s="16"/>
      <c r="C16" s="25" t="s">
        <v>33</v>
      </c>
      <c r="D16" s="16"/>
      <c r="E16" s="25" t="s">
        <v>34</v>
      </c>
      <c r="F16" s="16"/>
      <c r="G16" s="25" t="s">
        <v>35</v>
      </c>
    </row>
    <row r="17" spans="2:7" x14ac:dyDescent="0.3">
      <c r="B17" s="16"/>
      <c r="C17" s="25" t="s">
        <v>36</v>
      </c>
      <c r="D17" s="16"/>
      <c r="E17" s="25" t="s">
        <v>37</v>
      </c>
      <c r="F17" s="16"/>
      <c r="G17" s="25" t="s">
        <v>38</v>
      </c>
    </row>
    <row r="18" spans="2:7" x14ac:dyDescent="0.3">
      <c r="B18" s="16"/>
      <c r="C18" s="25" t="s">
        <v>39</v>
      </c>
      <c r="D18" s="16"/>
      <c r="E18" s="25" t="s">
        <v>40</v>
      </c>
      <c r="F18" s="16"/>
      <c r="G18" s="25" t="s">
        <v>41</v>
      </c>
    </row>
    <row r="19" spans="2:7" x14ac:dyDescent="0.3">
      <c r="B19" s="16"/>
      <c r="C19" s="25" t="s">
        <v>42</v>
      </c>
      <c r="D19" s="16"/>
      <c r="E19" s="25" t="s">
        <v>43</v>
      </c>
      <c r="F19" s="16"/>
      <c r="G19" s="25" t="s">
        <v>44</v>
      </c>
    </row>
    <row r="20" spans="2:7" x14ac:dyDescent="0.3">
      <c r="B20" s="16"/>
      <c r="C20" s="25" t="s">
        <v>45</v>
      </c>
      <c r="D20" s="16"/>
      <c r="E20" s="25" t="s">
        <v>46</v>
      </c>
      <c r="F20" s="16"/>
      <c r="G20" s="25" t="s">
        <v>47</v>
      </c>
    </row>
    <row r="21" spans="2:7" x14ac:dyDescent="0.3">
      <c r="B21" s="16"/>
      <c r="C21" s="25" t="s">
        <v>48</v>
      </c>
      <c r="D21" s="16"/>
      <c r="E21" s="25" t="s">
        <v>49</v>
      </c>
      <c r="F21" s="16"/>
      <c r="G21" s="25" t="s">
        <v>50</v>
      </c>
    </row>
    <row r="22" spans="2:7" x14ac:dyDescent="0.3">
      <c r="B22" s="16"/>
      <c r="C22" s="25" t="s">
        <v>51</v>
      </c>
      <c r="D22" s="16"/>
      <c r="E22" s="25" t="s">
        <v>52</v>
      </c>
      <c r="F22" s="16"/>
      <c r="G22" s="25" t="s">
        <v>53</v>
      </c>
    </row>
    <row r="23" spans="2:7" x14ac:dyDescent="0.3">
      <c r="B23" s="16"/>
      <c r="C23" s="25" t="s">
        <v>54</v>
      </c>
      <c r="D23" s="16"/>
      <c r="E23" s="25" t="s">
        <v>55</v>
      </c>
      <c r="F23" s="16"/>
      <c r="G23" s="25" t="s">
        <v>56</v>
      </c>
    </row>
    <row r="24" spans="2:7" x14ac:dyDescent="0.3">
      <c r="B24" s="16"/>
      <c r="C24" s="25" t="s">
        <v>57</v>
      </c>
      <c r="D24" s="16"/>
      <c r="E24" s="25" t="s">
        <v>58</v>
      </c>
      <c r="F24" s="16"/>
      <c r="G24" s="25" t="s">
        <v>59</v>
      </c>
    </row>
    <row r="25" spans="2:7" x14ac:dyDescent="0.3">
      <c r="B25" s="16"/>
      <c r="C25" s="25" t="s">
        <v>60</v>
      </c>
      <c r="D25" s="16"/>
      <c r="E25" s="25" t="s">
        <v>61</v>
      </c>
      <c r="F25" s="16"/>
      <c r="G25" s="25" t="s">
        <v>62</v>
      </c>
    </row>
    <row r="26" spans="2:7" x14ac:dyDescent="0.3">
      <c r="B26" s="16"/>
      <c r="C26" s="25" t="s">
        <v>63</v>
      </c>
      <c r="D26" s="16"/>
      <c r="E26" s="25" t="s">
        <v>64</v>
      </c>
      <c r="F26" s="16"/>
      <c r="G26" s="25" t="s">
        <v>65</v>
      </c>
    </row>
    <row r="27" spans="2:7" x14ac:dyDescent="0.3">
      <c r="B27" s="16"/>
      <c r="C27" s="25" t="s">
        <v>66</v>
      </c>
      <c r="D27" s="16"/>
      <c r="E27" s="25" t="s">
        <v>67</v>
      </c>
      <c r="F27" s="16"/>
      <c r="G27" s="25" t="s">
        <v>68</v>
      </c>
    </row>
    <row r="28" spans="2:7" x14ac:dyDescent="0.3">
      <c r="B28" s="16"/>
      <c r="C28" s="25"/>
      <c r="D28" s="16"/>
      <c r="E28" s="25" t="s">
        <v>69</v>
      </c>
      <c r="F28" s="16"/>
      <c r="G28" s="25"/>
    </row>
    <row r="29" spans="2:7" x14ac:dyDescent="0.3">
      <c r="B29" s="16"/>
      <c r="C29" s="25"/>
      <c r="D29" s="16"/>
      <c r="E29" s="25" t="s">
        <v>70</v>
      </c>
      <c r="F29" s="16"/>
      <c r="G29" s="25"/>
    </row>
    <row r="30" spans="2:7" x14ac:dyDescent="0.3">
      <c r="B30" s="16"/>
      <c r="C30" s="25"/>
      <c r="D30" s="16"/>
      <c r="E30" s="25" t="s">
        <v>71</v>
      </c>
      <c r="F30" s="16"/>
      <c r="G30" s="25"/>
    </row>
    <row r="31" spans="2:7" x14ac:dyDescent="0.3">
      <c r="B31" s="16"/>
      <c r="C31" s="25"/>
      <c r="D31" s="16"/>
      <c r="E31" s="25" t="s">
        <v>72</v>
      </c>
      <c r="F31" s="16"/>
      <c r="G31" s="25"/>
    </row>
    <row r="32" spans="2:7" x14ac:dyDescent="0.3">
      <c r="B32" s="16"/>
      <c r="C32" s="25"/>
      <c r="D32" s="16"/>
      <c r="E32" s="25" t="s">
        <v>73</v>
      </c>
      <c r="F32" s="16"/>
      <c r="G32" s="25"/>
    </row>
    <row r="33" spans="2:7" x14ac:dyDescent="0.3">
      <c r="B33" s="16"/>
      <c r="C33" s="25"/>
      <c r="D33" s="16"/>
      <c r="E33" s="25" t="s">
        <v>74</v>
      </c>
      <c r="F33" s="16"/>
      <c r="G33" s="25"/>
    </row>
    <row r="34" spans="2:7" x14ac:dyDescent="0.3">
      <c r="B34" s="16"/>
      <c r="C34" s="25"/>
      <c r="D34" s="16"/>
      <c r="E34" s="25" t="s">
        <v>75</v>
      </c>
      <c r="F34" s="16"/>
      <c r="G34" s="25"/>
    </row>
    <row r="35" spans="2:7" x14ac:dyDescent="0.3">
      <c r="B35" s="16"/>
      <c r="C35" s="25"/>
      <c r="D35" s="16"/>
      <c r="E35" s="25" t="s">
        <v>76</v>
      </c>
      <c r="F35" s="16"/>
      <c r="G35" s="25"/>
    </row>
    <row r="36" spans="2:7" x14ac:dyDescent="0.3">
      <c r="B36" s="16"/>
      <c r="C36" s="25"/>
      <c r="D36" s="16"/>
      <c r="E36" s="25" t="s">
        <v>77</v>
      </c>
      <c r="F36" s="16"/>
      <c r="G36" s="25"/>
    </row>
    <row r="37" spans="2:7" x14ac:dyDescent="0.3">
      <c r="B37" s="16"/>
      <c r="C37" s="25"/>
      <c r="D37" s="16"/>
      <c r="E37" s="25" t="s">
        <v>78</v>
      </c>
      <c r="F37" s="16"/>
      <c r="G37" s="25"/>
    </row>
    <row r="38" spans="2:7" x14ac:dyDescent="0.3">
      <c r="B38" s="16"/>
      <c r="C38" s="25"/>
      <c r="D38" s="16"/>
      <c r="E38" s="25" t="s">
        <v>79</v>
      </c>
      <c r="F38" s="16"/>
      <c r="G38" s="25"/>
    </row>
    <row r="39" spans="2:7" x14ac:dyDescent="0.3">
      <c r="B39" s="16"/>
      <c r="C39" s="25"/>
      <c r="D39" s="16"/>
      <c r="E39" s="25" t="s">
        <v>80</v>
      </c>
      <c r="F39" s="16"/>
      <c r="G39" s="25"/>
    </row>
    <row r="40" spans="2:7" x14ac:dyDescent="0.3">
      <c r="B40" s="16"/>
      <c r="C40" s="25"/>
      <c r="D40" s="16"/>
      <c r="E40" s="25" t="s">
        <v>81</v>
      </c>
      <c r="F40" s="16"/>
      <c r="G40" s="25"/>
    </row>
    <row r="41" spans="2:7" x14ac:dyDescent="0.3">
      <c r="B41" s="16"/>
      <c r="C41" s="25"/>
      <c r="D41" s="16"/>
      <c r="E41" s="25" t="s">
        <v>82</v>
      </c>
      <c r="F41" s="16"/>
      <c r="G41" s="25"/>
    </row>
    <row r="42" spans="2:7" x14ac:dyDescent="0.3">
      <c r="B42" s="16"/>
      <c r="C42" s="25"/>
      <c r="D42" s="16"/>
      <c r="E42" s="25" t="s">
        <v>83</v>
      </c>
      <c r="F42" s="16"/>
      <c r="G42" s="25"/>
    </row>
    <row r="43" spans="2:7" x14ac:dyDescent="0.3">
      <c r="B43" s="16"/>
      <c r="C43" s="16"/>
      <c r="D43" s="16"/>
      <c r="E43" s="25" t="s">
        <v>84</v>
      </c>
      <c r="F43" s="16"/>
      <c r="G43" s="25"/>
    </row>
    <row r="44" spans="2:7" x14ac:dyDescent="0.3">
      <c r="B44" s="16"/>
      <c r="C44" s="16"/>
      <c r="D44" s="16"/>
      <c r="E44" s="25" t="s">
        <v>85</v>
      </c>
      <c r="F44" s="16"/>
      <c r="G44" s="25"/>
    </row>
    <row r="45" spans="2:7" x14ac:dyDescent="0.3">
      <c r="B45" s="16"/>
      <c r="C45" s="16"/>
      <c r="D45" s="16"/>
      <c r="E45" s="25" t="s">
        <v>86</v>
      </c>
      <c r="F45" s="16"/>
      <c r="G45" s="25"/>
    </row>
    <row r="46" spans="2:7" x14ac:dyDescent="0.3">
      <c r="E46" s="25" t="s">
        <v>87</v>
      </c>
      <c r="G46" s="25"/>
    </row>
    <row r="47" spans="2:7" x14ac:dyDescent="0.3">
      <c r="E47" s="25" t="s">
        <v>88</v>
      </c>
      <c r="G47" s="25"/>
    </row>
    <row r="48" spans="2:7" x14ac:dyDescent="0.3">
      <c r="E48" s="25" t="s">
        <v>89</v>
      </c>
    </row>
    <row r="49" spans="5:5" x14ac:dyDescent="0.3">
      <c r="E49" s="25" t="s">
        <v>90</v>
      </c>
    </row>
  </sheetData>
  <sheetProtection algorithmName="SHA-512" hashValue="p5lEPhcHVN1HfY6q038MI9DXgDI0Zhx8d1goo/mxh6V9skzG3oq4PGXEv3ppS6qVPlCmdbYd+TNQQOmNWgMDSA==" saltValue="MyJCeTzNLnaIIVZEgocAWQ==" spinCount="100000" sheet="1" objects="1" scenarios="1"/>
  <hyperlinks>
    <hyperlink ref="C13" location="'Figure 1.'!A1" display="Figure 1. Fundraising at a glance" xr:uid="{BC71E962-EA9C-47EB-AB23-8953FFC6A3AD}"/>
    <hyperlink ref="C14" location="'Figure 2.'!A1" display="Figure 2. Funds raised and number of funds by fund stage focus" xr:uid="{03215661-A502-4810-80D8-9B26D97B6B36}"/>
    <hyperlink ref="C15" location="'Figure 3.'!A1" display="Figure 3. All PE and VC - Concentration of capital" xr:uid="{2AF16982-5CBF-451E-B25E-240AAD4C6472}"/>
    <hyperlink ref="C16" location="'Figure 4.'!A1" display="Figure 4. All PE and VC - Funds raised by location of investor" xr:uid="{4A871E17-45DD-4E16-A2F8-BF9CFE69ABA4}"/>
    <hyperlink ref="C18" location="'Figure 6.'!A1" display="Figure 6. All PE and VC - Funds raised by location and type of investor" xr:uid="{CE228B1A-9DCC-4F7A-809D-03AAE13A1049}"/>
    <hyperlink ref="C20" location="'Figure 8a.'!A1" display="Figure 8a. Funds raised by type of investor" xr:uid="{6E4DF3EC-07AE-4A1B-8FFA-3F75CF9FCED2}"/>
    <hyperlink ref="C21" location="'Figure 8b.'!A1" display="Figure 8b. Funds raised by type of investor (continued)" xr:uid="{2AE51798-2045-4D31-BF37-889CDA3A1E77}"/>
    <hyperlink ref="C22" location="'Figure 9.'!A1" display="Figure 9. All PE and VC - Fundraising geographical breakdown" xr:uid="{B51D254D-33A5-4FB5-8E97-E7A391C3C7E4}"/>
    <hyperlink ref="C25" location="'Figure 12.'!A1" display="Figure 12. Venture Capital - Fundraising geographical breakdown" xr:uid="{537D03A7-07FD-4DC2-BFB9-7DBEE5AB5E5D}"/>
    <hyperlink ref="C23" location="'Figure 10.'!A1" display="Figure 10. Buyout - Fundraising geographical breakdown" xr:uid="{D10AA14B-5BB7-4D69-9889-90BDDA060EF5}"/>
    <hyperlink ref="E13" location="'Figure 13a.'!A1" display="Figure 13a. Investments at a glance" xr:uid="{FBF96A4A-0327-4F4B-80C1-F0FAA5AB1CC5}"/>
    <hyperlink ref="E17" location="'Figure 15.'!A1" display="Figure 15. Investments by stage percentages" xr:uid="{F58CAA94-FF15-4529-A6A5-5FF86A2FA1A4}"/>
    <hyperlink ref="E18" location="'Figure 16.'!A1" display="Figure 16. Investments by stage 2018-2021 - Amount" xr:uid="{BE6916D9-D320-471C-84CA-6F1B414931C7}"/>
    <hyperlink ref="E19" location="'Figure 17.'!A1" display="Figure 17. Investments by stage 2018-2021 - No. of companies" xr:uid="{E447F461-9D8A-47B0-9EE3-13F3DF9B1EFB}"/>
    <hyperlink ref="E20" location="'Figure 18.'!A1" display="Figure 18. Buyout - Investments by equity bracket" xr:uid="{D9523C71-F690-4219-96FD-0FA5789A540C}"/>
    <hyperlink ref="E21" location="'Figure 19.'!A1" display="Figure 19. Large buyout - Investments by equity bracket" xr:uid="{CBD6F8FF-096C-4338-8271-BE87DA39E6F7}"/>
    <hyperlink ref="E22" location="'Figure 20.'!A1" display="Figure 20. All PE and VC - International investment flows" xr:uid="{E0FCCFE6-7390-4316-9862-C1DC6EE8ACCC}"/>
    <hyperlink ref="E23" location="'Figure 21.'!A1" display="Figure 21. Venture capital - International investment flows" xr:uid="{8A303FA0-89B1-410D-B847-956FEC9A3428}"/>
    <hyperlink ref="E25" location="'Figure 23.'!A1" display="Figure 23. All PE and VC - Investments by region - Percentages" xr:uid="{0BA4000B-16DB-466A-938E-01D2CACAAB7C}"/>
    <hyperlink ref="E28" location="'Figure 26.'!A1" display="Figure 26. Investements by stage and regions - Amount" xr:uid="{37CD2F19-B0B5-4235-BA41-C4B0BDC14AE0}"/>
    <hyperlink ref="E29" location="'Figure 27.'!A1" display="Figure 27. Investements by stage and regions - Amount (continued)" xr:uid="{5D8A9D08-BB7B-424E-9330-A61619F8DCBE}"/>
    <hyperlink ref="E30" location="'Figure 28.'!A1" display="Figure 28. Investements by stage and regions - No. of companies" xr:uid="{E64F9A35-C64B-4E4B-AE2A-02E5AB64B1A2}"/>
    <hyperlink ref="E31" location="'Figure 29.'!A1" display="Figure 29. Investments by stage and regions - No. of companies (continued)" xr:uid="{BE35C151-902A-415D-B10F-14159376E1C7}"/>
    <hyperlink ref="E32" location="'Figure 30.'!A1" display="Figure 30. All PE and VC - Investments by sector - Percentages" xr:uid="{AF134242-CE33-45CA-BA66-1EF7C35F1FD5}"/>
    <hyperlink ref="E33" location="'Figure 31.'!A1" display="Figure 31. Investments by sector 2018-2021 - Amount" xr:uid="{46DF16DD-9EEE-42B0-BC41-9E0B90372053}"/>
    <hyperlink ref="E34" location="'Figure 32.'!A1" display="Figure 32. Investments by sector 2017-2020 - No. of companies" xr:uid="{F6930B5C-70F0-42D3-A9AF-C7DCED7C9B34}"/>
    <hyperlink ref="E35" location="'Figure 33.'!A1" display="Figure 33. Investments by sector and quarters - Amount" xr:uid="{134AE177-7674-4032-8CD7-CBB2BBFB26F7}"/>
    <hyperlink ref="E36" location="'Figure 34.'!A1" display="Figure 34. Investments by stage and regions - Amount (continued)" xr:uid="{5A2B987F-A168-40CD-80B1-3525F96DE977}"/>
    <hyperlink ref="G13" location="'Figure 37a.'!A1" display="Figure 37. Divestments at a glance" xr:uid="{BA6EDEB3-FEC5-4BE4-BB84-9C7033F09AEA}"/>
    <hyperlink ref="G16" location="'Figure 39.'!A1" display="Figure 38. Divestments at cost by exit route - Buyout/Growth/Venture Capital - Amount" xr:uid="{C834390D-D227-46E6-BFB3-B5D8112BE7F7}"/>
    <hyperlink ref="G17" location="'Figure 40.'!A1" display="Figure 40. Divestments at cost by exit route - Buyout/Growth/Venture Capital - No. of companies" xr:uid="{312C6728-F19D-43CB-90A9-1CBE4721CFAF}"/>
    <hyperlink ref="G18" location="'Figure 41.'!A1" display="Figure 39. Divestments at cost by exit route 2017-2020 - Amount at cost" xr:uid="{9E372539-088D-430E-88A2-F5F8E3A441E3}"/>
    <hyperlink ref="G19" location="'Figure 42.'!A1" display="Figure 42. Divestments at cost by exit route 2019-2022 - No. of companies" xr:uid="{93BB7499-168F-4366-8BB1-49F1E2D77ADC}"/>
    <hyperlink ref="G20" location="'Figure 43.'!A1" display="Figure 43. All PE and VC - Divestments at cost by sector" xr:uid="{15F1E0E5-A732-4705-978A-9C89BB7D40D9}"/>
    <hyperlink ref="G21" location="'Figure 44.'!A1" display="Figure 42. Divestments at cost by sector - Buyout/Growth/Venture Capital - Amount" xr:uid="{34937FD8-9495-40A3-A1A5-03BC7FAD5F6B}"/>
    <hyperlink ref="G22" location="'Figure 45.'!A1" display="Figure 43. Divestments at cost by sector - Buyout/Growth/Venture Capital - No. of companies" xr:uid="{FCE941C6-C1E9-49DF-A7EB-C99BBDF645EC}"/>
    <hyperlink ref="G25" location="'Figure 48.'!A1" display="Figure 48. Divestments at cost by region" xr:uid="{70DE79C3-414E-41B5-89C9-1807CCEEE262}"/>
    <hyperlink ref="G24" location="'Figure 47.'!A1" display="Figure 47. Number of exits by type" xr:uid="{CD210504-6CD6-4835-A632-F32B321A20A9}"/>
    <hyperlink ref="C26" location="'Table 1'!A1" display="Table 1. Funds raised by source" xr:uid="{C5EBEB1B-9A6C-452B-8490-9970429DED7E}"/>
    <hyperlink ref="C27" location="'Table 2'!A1" display="Table 2. Funds raised by country" xr:uid="{FBEF0E96-CD3C-4E26-90D2-BC7AB83AD273}"/>
    <hyperlink ref="E39" location="'Table 3'!A1" display="Table 3. Investments by country" xr:uid="{E3B9CFFC-815B-4CC6-BC4E-EB7D6FC60E6C}"/>
    <hyperlink ref="E49" location="'Table 13'!A1" display="Table 13. Industry sector analysis by region (UK) - Amount invested" xr:uid="{E65DDAD2-6C99-46AA-A6D5-B2BF389EA060}"/>
    <hyperlink ref="E48" location="'Table 12'!A1" display="Table 12. Industry sector analysis by region (UK) - No. of companies" xr:uid="{0B4BD91D-49E9-4FB0-AFB0-8BDD792335BF}"/>
    <hyperlink ref="E47" location="'Table 11'!A1" display="Table 11. Investment stage analysis by region (UK) - Amount invested" xr:uid="{08B86DDF-A027-4470-B3B2-46F9E41081E3}"/>
    <hyperlink ref="E46" location="'Table 10'!A1" display="Table 10. investment stage analysis by region (UK) - No. of companies" xr:uid="{E59FAAC6-B089-47C8-80CD-AFC48FDDA3DB}"/>
    <hyperlink ref="E45" location="'Table 9'!A1" display="Table 9. Investments by region (UK)" xr:uid="{83321667-B451-485A-8067-687D09B7CB1F}"/>
    <hyperlink ref="E44" location="'Table 8'!A1" display="Table 8. Investments by industry sector (UK)" xr:uid="{6437F1CA-FDDC-4CBA-B94E-35E3D50A431C}"/>
    <hyperlink ref="E43" location="'Table 7'!A1" display="Table 7. Average amount invested by stage (UK)" xr:uid="{900593B5-6B4D-4E9E-94A4-7A2EAD36CF85}"/>
    <hyperlink ref="E42" location="'Table 6'!A1" display="Table 6. MBOs/MBIs by investment size (UK)" xr:uid="{1750AC56-0077-4C82-9575-5A49701BEAFE}"/>
    <hyperlink ref="E41" location="'Table 5'!A1" display="Table 5. UK investments by investment stage" xr:uid="{B2BAEC82-3E82-46A5-B784-727F1E0C36E4}"/>
    <hyperlink ref="E40" location="'Table 4'!A1" display="Table 4. Overseas investments by investment stage" xr:uid="{614A8A51-FCDE-4D61-8625-BB68DA397FB2}"/>
    <hyperlink ref="C19" location="'Figure 7.'!A1" display="Figure 7. All PE and VC Funds raised from UK investors by investor type" xr:uid="{FC53C463-798B-4F32-A506-24CDFAE054ED}"/>
    <hyperlink ref="C24" location="'Figure 11.'!A1" display="Figure 11. Growth - Fundraising geographical breakdown" xr:uid="{5531757C-9B39-4EA3-AB5F-557DC7A8F291}"/>
    <hyperlink ref="C17" location="'Figure 5.'!A1" display="Figure 5. All PE and VC - Funds raised by type of closing" xr:uid="{55FD51A7-1FAA-41F9-8E73-CE55E3F2BBB6}"/>
    <hyperlink ref="E24" location="'Figure 22.'!A1" display="Figure 22. All PE and VC - Investments as % of GDP" xr:uid="{E855EF4E-6D4A-42AA-9C95-E53F331EB85F}"/>
    <hyperlink ref="E26" location="'Figure 24.'!A1" display="Figure 24. All PE and VC - Investments by region and company size" xr:uid="{96453830-7B20-4157-9C37-6323D2A1B3A2}"/>
    <hyperlink ref="E27" location="'Figure 25.'!A1" display="Figure 25. All PE and VC - Regional Employment" xr:uid="{FA79D6C9-6BD1-49B7-B215-AA04E683433C}"/>
    <hyperlink ref="E16" location="'Figure 14b.'!A1" display="Figure 14b. Investments at a glance (continued)" xr:uid="{5C71F15D-78D1-4A1A-AAA4-E2912C10E294}"/>
    <hyperlink ref="E15" location="'Figure 14a.'!A1" display="Figure 14a. Investments at a glance (continued)" xr:uid="{8C43F341-821F-495C-8AD8-84C4758A7FF1}"/>
    <hyperlink ref="E14" location="'Figure 13b.'!A1" display="Figure 13b. Investments at a glance (continued)" xr:uid="{25FB945C-B8A8-4C7F-9EFE-C73D692DDC78}"/>
    <hyperlink ref="E38" location="'Figure 36.'!A1" display="Figure 36. Investments by stage and regions - No. of companies (continued)" xr:uid="{5454C07A-1390-48B5-992A-8669F7AF97F9}"/>
    <hyperlink ref="E37" location="'Figure 35.'!A1" display="Figure 35. Investments by stage and regions - No. of companies" xr:uid="{4A4AEE5F-499A-4468-AC31-F5DBC53172F3}"/>
    <hyperlink ref="G27" location="'Table 15'!A1" display="Table 15. Divestments by sector - Amount, No. of divestments and No. of companies" xr:uid="{1E9F3818-8A1D-432B-B676-C5A190977489}"/>
    <hyperlink ref="G26" location="'Table 14'!A1" display="Page 68. Divestments - Amount, No. of divestments and No. of companies" xr:uid="{B513370C-67F4-4486-8926-D72EEF295182}"/>
    <hyperlink ref="G14" location="'Figure 37b.'!A1" display="Figure 37b. Divestments at a glance (continued)" xr:uid="{CD843C8B-39B7-4463-A4EF-AD53A4EC6DA5}"/>
    <hyperlink ref="G15" location="'Figure 38.'!A1" display="Figure 38. Divestments at a glance (continued)" xr:uid="{E3ADF5DB-CAFA-4E53-8657-A99A9493E308}"/>
    <hyperlink ref="G23" location="'Figure 46.'!A1" display="Figure 46. Holding period analysis" xr:uid="{FF2FC991-BDF8-467C-9B38-1DBE71A08805}"/>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E94B8-FF9D-4EF5-B405-3A2DDF7D5621}">
  <sheetPr codeName="Sheet30">
    <tabColor rgb="FF8A2B80"/>
  </sheetPr>
  <dimension ref="B1:XFD19"/>
  <sheetViews>
    <sheetView showGridLines="0" zoomScale="90" zoomScaleNormal="90" workbookViewId="0">
      <selection activeCell="F2" sqref="F2"/>
    </sheetView>
  </sheetViews>
  <sheetFormatPr defaultRowHeight="14.4" x14ac:dyDescent="0.3"/>
  <cols>
    <col min="1" max="1" width="7.77734375" customWidth="1"/>
    <col min="2" max="2" width="20.44140625" customWidth="1"/>
    <col min="3" max="6" width="12.77734375" customWidth="1"/>
  </cols>
  <sheetData>
    <row r="1" spans="2:8 16384:16384" x14ac:dyDescent="0.3">
      <c r="B1" s="16"/>
      <c r="C1" s="16"/>
      <c r="D1" s="16"/>
      <c r="E1" s="16"/>
      <c r="F1" s="16"/>
      <c r="G1" s="16"/>
      <c r="H1" s="16"/>
    </row>
    <row r="2" spans="2:8 16384:16384" x14ac:dyDescent="0.3">
      <c r="B2" s="16"/>
      <c r="C2" s="16"/>
      <c r="D2" s="16"/>
      <c r="E2" s="26" t="s">
        <v>19</v>
      </c>
      <c r="F2" s="26" t="s">
        <v>108</v>
      </c>
      <c r="G2" s="26" t="s">
        <v>91</v>
      </c>
      <c r="H2" s="16"/>
    </row>
    <row r="3" spans="2:8 16384:16384" x14ac:dyDescent="0.3">
      <c r="B3" s="16"/>
      <c r="C3" s="16"/>
      <c r="D3" s="16"/>
      <c r="E3" s="16"/>
      <c r="F3" s="16"/>
      <c r="G3" s="16"/>
      <c r="H3" s="16"/>
    </row>
    <row r="4" spans="2:8 16384:16384" ht="22.8" x14ac:dyDescent="0.4">
      <c r="B4" s="58" t="s">
        <v>275</v>
      </c>
      <c r="C4" s="16"/>
      <c r="D4" s="16"/>
      <c r="E4" s="16"/>
      <c r="F4" s="16"/>
      <c r="G4" s="16"/>
      <c r="H4" s="16"/>
    </row>
    <row r="5" spans="2:8 16384:16384" ht="17.399999999999999" x14ac:dyDescent="0.3">
      <c r="B5" s="80" t="s">
        <v>281</v>
      </c>
      <c r="C5" s="16"/>
      <c r="D5" s="16"/>
      <c r="E5" s="16"/>
      <c r="F5" s="16"/>
      <c r="G5" s="16"/>
      <c r="H5" s="16"/>
    </row>
    <row r="6" spans="2:8 16384:16384" x14ac:dyDescent="0.3">
      <c r="B6" s="16"/>
      <c r="C6" s="16"/>
      <c r="D6" s="16"/>
      <c r="E6" s="16"/>
      <c r="F6" s="16"/>
      <c r="G6" s="16"/>
      <c r="H6" s="16"/>
    </row>
    <row r="7" spans="2:8 16384:16384" x14ac:dyDescent="0.3">
      <c r="B7" s="60" t="s">
        <v>216</v>
      </c>
      <c r="C7" s="361" t="s">
        <v>220</v>
      </c>
      <c r="D7" s="361"/>
      <c r="E7" s="361"/>
      <c r="F7" s="361"/>
      <c r="G7" s="16"/>
      <c r="H7" s="16"/>
    </row>
    <row r="8" spans="2:8 16384:16384" x14ac:dyDescent="0.3">
      <c r="B8" s="88"/>
      <c r="C8" s="89" t="s">
        <v>277</v>
      </c>
      <c r="D8" s="41" t="s">
        <v>278</v>
      </c>
      <c r="E8" s="41" t="s">
        <v>279</v>
      </c>
      <c r="F8" s="41" t="s">
        <v>280</v>
      </c>
      <c r="G8" s="16"/>
      <c r="H8" s="16"/>
    </row>
    <row r="9" spans="2:8 16384:16384" x14ac:dyDescent="0.3">
      <c r="B9" s="38" t="s">
        <v>113</v>
      </c>
      <c r="C9" s="70">
        <v>87</v>
      </c>
      <c r="D9" s="39">
        <v>75</v>
      </c>
      <c r="E9" s="39">
        <v>67</v>
      </c>
      <c r="F9" s="39">
        <v>81</v>
      </c>
      <c r="G9" s="16"/>
      <c r="H9" s="16"/>
    </row>
    <row r="10" spans="2:8 16384:16384" x14ac:dyDescent="0.3">
      <c r="B10" s="38" t="s">
        <v>218</v>
      </c>
      <c r="C10" s="70">
        <v>133</v>
      </c>
      <c r="D10" s="39">
        <v>116</v>
      </c>
      <c r="E10" s="39">
        <v>151</v>
      </c>
      <c r="F10" s="39">
        <v>157</v>
      </c>
      <c r="G10" s="16"/>
      <c r="H10" s="16"/>
    </row>
    <row r="11" spans="2:8 16384:16384" x14ac:dyDescent="0.3">
      <c r="B11" s="38" t="s">
        <v>219</v>
      </c>
      <c r="C11" s="70">
        <v>282</v>
      </c>
      <c r="D11" s="39">
        <v>272</v>
      </c>
      <c r="E11" s="39">
        <v>261</v>
      </c>
      <c r="F11" s="39">
        <v>322</v>
      </c>
      <c r="G11" s="16"/>
      <c r="H11" s="16"/>
    </row>
    <row r="12" spans="2:8 16384:16384" x14ac:dyDescent="0.3">
      <c r="B12" s="16"/>
      <c r="C12" s="16"/>
      <c r="D12" s="16"/>
      <c r="E12" s="16"/>
      <c r="F12" s="16"/>
      <c r="G12" s="16"/>
      <c r="H12" s="16"/>
    </row>
    <row r="13" spans="2:8 16384:16384" x14ac:dyDescent="0.3">
      <c r="B13" s="16" t="s">
        <v>282</v>
      </c>
      <c r="C13" s="16"/>
      <c r="D13" s="16"/>
      <c r="E13" s="16"/>
      <c r="F13" s="16"/>
      <c r="G13" s="16"/>
      <c r="H13" s="16"/>
    </row>
    <row r="14" spans="2:8 16384:16384" x14ac:dyDescent="0.3">
      <c r="B14" s="16" t="s">
        <v>283</v>
      </c>
      <c r="C14" s="16"/>
      <c r="D14" s="16"/>
      <c r="E14" s="16"/>
      <c r="F14" s="16"/>
      <c r="G14" s="16"/>
      <c r="H14" s="16"/>
    </row>
    <row r="15" spans="2:8 16384:16384" x14ac:dyDescent="0.3">
      <c r="B15" s="16" t="s">
        <v>284</v>
      </c>
      <c r="C15" s="16"/>
      <c r="D15" s="16"/>
      <c r="E15" s="16"/>
      <c r="F15" s="16"/>
      <c r="G15" s="16"/>
      <c r="H15" s="16"/>
      <c r="XFD15" s="16"/>
    </row>
    <row r="16" spans="2:8 16384:16384" x14ac:dyDescent="0.3">
      <c r="B16" s="16"/>
      <c r="C16" s="16"/>
      <c r="D16" s="16"/>
      <c r="E16" s="16"/>
      <c r="F16" s="16"/>
      <c r="G16" s="16"/>
      <c r="H16" s="16"/>
    </row>
    <row r="17" spans="2:8" x14ac:dyDescent="0.3">
      <c r="B17" s="16"/>
      <c r="C17" s="16"/>
      <c r="D17" s="16"/>
      <c r="E17" s="16"/>
      <c r="F17" s="16"/>
      <c r="G17" s="16"/>
      <c r="H17" s="16"/>
    </row>
    <row r="18" spans="2:8" x14ac:dyDescent="0.3">
      <c r="B18" s="16"/>
      <c r="C18" s="16"/>
      <c r="D18" s="16"/>
      <c r="E18" s="16"/>
      <c r="F18" s="16"/>
      <c r="G18" s="16"/>
      <c r="H18" s="16"/>
    </row>
    <row r="19" spans="2:8" x14ac:dyDescent="0.3">
      <c r="B19" s="16"/>
      <c r="C19" s="16"/>
      <c r="D19" s="16"/>
      <c r="E19" s="16"/>
      <c r="F19" s="16"/>
      <c r="G19" s="16"/>
      <c r="H19" s="16"/>
    </row>
  </sheetData>
  <sheetProtection algorithmName="SHA-512" hashValue="qSneM8LFG5Dxg1G+t47Py9wZmHzY3i+rYEoGwcFXx4EaOdXZTPrG0w7+FZqmh4NYQ/UHlu0UG0ytBqc+rst56g==" saltValue="0WP7X4MJSFQDeA5Tm6jGwQ==" spinCount="100000" sheet="1" objects="1" scenarios="1"/>
  <mergeCells count="1">
    <mergeCell ref="C7:F7"/>
  </mergeCells>
  <hyperlinks>
    <hyperlink ref="E2" location="Contents!A1" display="Contents" xr:uid="{00D28B73-697F-4AFF-9656-78C7D8C87859}"/>
    <hyperlink ref="F2" location="'Figure 23.'!A1" display="Previous" xr:uid="{90A04ABA-4839-46B9-8501-81E14DBC08EA}"/>
    <hyperlink ref="G2" location="'Figure 25.'!A1" display="Next" xr:uid="{18F72C24-D8BB-4AF6-9FC2-C0152B8C7528}"/>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11BF0-F13F-4C37-B16F-4828AAAF76E8}">
  <sheetPr codeName="Sheet31">
    <tabColor rgb="FF8A2B80"/>
  </sheetPr>
  <dimension ref="A1:XFD14"/>
  <sheetViews>
    <sheetView showGridLines="0" zoomScale="90" zoomScaleNormal="90" workbookViewId="0">
      <selection activeCell="E2" sqref="E2"/>
    </sheetView>
  </sheetViews>
  <sheetFormatPr defaultRowHeight="14.4" x14ac:dyDescent="0.3"/>
  <cols>
    <col min="1" max="1" width="7.77734375" customWidth="1"/>
    <col min="2" max="2" width="18.44140625" customWidth="1"/>
    <col min="3" max="3" width="21.77734375" customWidth="1"/>
    <col min="4" max="4" width="24" customWidth="1"/>
    <col min="5" max="5" width="17.77734375" customWidth="1"/>
  </cols>
  <sheetData>
    <row r="1" spans="1:7 16384:16384" x14ac:dyDescent="0.3">
      <c r="A1" s="16"/>
      <c r="B1" s="16"/>
      <c r="C1" s="16"/>
      <c r="D1" s="16"/>
      <c r="E1" s="16"/>
      <c r="F1" s="16"/>
      <c r="G1" s="16"/>
    </row>
    <row r="2" spans="1:7 16384:16384" x14ac:dyDescent="0.3">
      <c r="A2" s="16"/>
      <c r="B2" s="16"/>
      <c r="C2" s="16"/>
      <c r="D2" s="16"/>
      <c r="E2" s="26" t="s">
        <v>19</v>
      </c>
      <c r="F2" s="26" t="s">
        <v>108</v>
      </c>
      <c r="G2" s="26" t="s">
        <v>91</v>
      </c>
    </row>
    <row r="3" spans="1:7 16384:16384" x14ac:dyDescent="0.3">
      <c r="A3" s="16"/>
      <c r="B3" s="16"/>
      <c r="C3" s="16"/>
      <c r="D3" s="16"/>
      <c r="E3" s="16"/>
      <c r="F3" s="16"/>
      <c r="G3" s="16"/>
    </row>
    <row r="4" spans="1:7 16384:16384" ht="22.8" x14ac:dyDescent="0.4">
      <c r="A4" s="16"/>
      <c r="B4" s="58" t="s">
        <v>285</v>
      </c>
      <c r="C4" s="16"/>
      <c r="D4" s="16"/>
      <c r="E4" s="16"/>
      <c r="F4" s="16"/>
      <c r="G4" s="16"/>
    </row>
    <row r="5" spans="1:7 16384:16384" ht="17.399999999999999" x14ac:dyDescent="0.3">
      <c r="A5" s="16"/>
      <c r="B5" s="20" t="s">
        <v>286</v>
      </c>
      <c r="C5" s="16"/>
      <c r="D5" s="16"/>
      <c r="E5" s="16"/>
      <c r="F5" s="16"/>
      <c r="G5" s="16"/>
    </row>
    <row r="6" spans="1:7 16384:16384" x14ac:dyDescent="0.3">
      <c r="A6" s="16"/>
      <c r="B6" s="16"/>
      <c r="C6" s="16"/>
      <c r="D6" s="16"/>
      <c r="E6" s="16"/>
      <c r="F6" s="16"/>
      <c r="G6" s="16"/>
    </row>
    <row r="7" spans="1:7 16384:16384" ht="75" customHeight="1" x14ac:dyDescent="0.3">
      <c r="A7" s="16"/>
      <c r="B7" s="71" t="s">
        <v>287</v>
      </c>
      <c r="C7" s="71" t="s">
        <v>288</v>
      </c>
      <c r="D7" s="71" t="s">
        <v>289</v>
      </c>
      <c r="E7" s="16"/>
      <c r="F7" s="16"/>
      <c r="G7" s="16"/>
    </row>
    <row r="8" spans="1:7 16384:16384" x14ac:dyDescent="0.3">
      <c r="A8" s="16"/>
      <c r="B8" s="72"/>
      <c r="C8" s="72"/>
      <c r="D8" s="73"/>
      <c r="E8" s="16"/>
      <c r="F8" s="16"/>
      <c r="G8" s="16"/>
    </row>
    <row r="9" spans="1:7 16384:16384" x14ac:dyDescent="0.3">
      <c r="A9" s="16"/>
      <c r="B9" s="74" t="s">
        <v>290</v>
      </c>
      <c r="C9" s="74" t="s">
        <v>291</v>
      </c>
      <c r="D9" s="74" t="s">
        <v>292</v>
      </c>
      <c r="E9" s="16"/>
      <c r="F9" s="16"/>
      <c r="G9" s="16"/>
    </row>
    <row r="10" spans="1:7 16384:16384" x14ac:dyDescent="0.3">
      <c r="A10" s="16"/>
      <c r="B10" s="16"/>
      <c r="C10" s="16"/>
      <c r="D10" s="16"/>
      <c r="E10" s="16"/>
      <c r="F10" s="16"/>
      <c r="G10" s="16"/>
    </row>
    <row r="11" spans="1:7 16384:16384" x14ac:dyDescent="0.3">
      <c r="A11" s="16"/>
      <c r="B11" s="16" t="s">
        <v>293</v>
      </c>
      <c r="C11" s="16"/>
      <c r="D11" s="16"/>
      <c r="E11" s="16"/>
      <c r="F11" s="16"/>
      <c r="G11" s="16"/>
    </row>
    <row r="12" spans="1:7 16384:16384" x14ac:dyDescent="0.3">
      <c r="A12" s="16"/>
      <c r="B12" s="16" t="s">
        <v>294</v>
      </c>
      <c r="C12" s="16"/>
      <c r="D12" s="16"/>
      <c r="E12" s="16"/>
      <c r="F12" s="16"/>
      <c r="G12" s="16"/>
    </row>
    <row r="13" spans="1:7 16384:16384" x14ac:dyDescent="0.3">
      <c r="A13" s="16"/>
      <c r="B13" s="16"/>
      <c r="C13" s="16"/>
      <c r="D13" s="16"/>
      <c r="E13" s="16"/>
      <c r="F13" s="16"/>
      <c r="G13" s="16"/>
    </row>
    <row r="14" spans="1:7 16384:16384" x14ac:dyDescent="0.3">
      <c r="XFD14" s="16"/>
    </row>
  </sheetData>
  <sheetProtection algorithmName="SHA-512" hashValue="u+9JXb3ht7H+Qr4COmr1NchwFzMGapGPMbm4RLv9TV924rrrwb7hvpa2GLs3h5+tLUakM+lhv5KTraRqWVlUxg==" saltValue="034SgwRJ5zvbMsSwGZ7J3Q==" spinCount="100000" sheet="1" objects="1" scenarios="1"/>
  <hyperlinks>
    <hyperlink ref="E2" location="Contents!A1" display="Contents" xr:uid="{82F0B742-B05E-4F83-B99E-54B7F2D2B2F1}"/>
    <hyperlink ref="F2" location="'Figure 24.'!A1" display="Previous" xr:uid="{531033FE-94F0-40F4-847C-443B901EA17F}"/>
    <hyperlink ref="G2" location="'Figure 26.'!A1" display="Next" xr:uid="{6F4D1C30-A24A-4D37-B709-953A6C048D5D}"/>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8EADE-76A2-43A2-B58A-2C83377EF4CE}">
  <sheetPr codeName="Sheet32">
    <tabColor rgb="FF8A2B80"/>
  </sheetPr>
  <dimension ref="A1:XFD14"/>
  <sheetViews>
    <sheetView showGridLines="0" zoomScale="90" zoomScaleNormal="90" workbookViewId="0">
      <selection activeCell="L17" sqref="L17"/>
    </sheetView>
  </sheetViews>
  <sheetFormatPr defaultRowHeight="14.4" x14ac:dyDescent="0.3"/>
  <cols>
    <col min="1" max="1" width="7.77734375" customWidth="1"/>
    <col min="2" max="2" width="18.44140625" customWidth="1"/>
    <col min="3" max="3" width="21.77734375" customWidth="1"/>
    <col min="4" max="4" width="24" customWidth="1"/>
    <col min="5" max="5" width="17.77734375" customWidth="1"/>
  </cols>
  <sheetData>
    <row r="1" spans="1:7 16384:16384" x14ac:dyDescent="0.3">
      <c r="A1" s="16"/>
      <c r="B1" s="16"/>
      <c r="C1" s="16"/>
      <c r="D1" s="16"/>
      <c r="E1" s="16"/>
      <c r="F1" s="16"/>
      <c r="G1" s="16"/>
    </row>
    <row r="2" spans="1:7 16384:16384" x14ac:dyDescent="0.3">
      <c r="A2" s="16"/>
      <c r="B2" s="16"/>
      <c r="C2" s="16"/>
      <c r="D2" s="16"/>
      <c r="E2" s="26" t="s">
        <v>19</v>
      </c>
      <c r="F2" s="26" t="s">
        <v>108</v>
      </c>
      <c r="G2" s="26" t="s">
        <v>91</v>
      </c>
    </row>
    <row r="3" spans="1:7 16384:16384" x14ac:dyDescent="0.3">
      <c r="A3" s="16"/>
      <c r="B3" s="16"/>
      <c r="C3" s="16"/>
      <c r="D3" s="16"/>
      <c r="E3" s="16"/>
      <c r="F3" s="16"/>
      <c r="G3" s="16"/>
    </row>
    <row r="4" spans="1:7 16384:16384" ht="22.8" x14ac:dyDescent="0.4">
      <c r="A4" s="16"/>
      <c r="B4" s="58" t="s">
        <v>295</v>
      </c>
      <c r="C4" s="16"/>
      <c r="D4" s="16"/>
      <c r="E4" s="16"/>
      <c r="F4" s="16"/>
      <c r="G4" s="16"/>
    </row>
    <row r="5" spans="1:7 16384:16384" ht="17.399999999999999" x14ac:dyDescent="0.3">
      <c r="A5" s="16"/>
      <c r="B5" s="20" t="s">
        <v>296</v>
      </c>
      <c r="C5" s="16"/>
      <c r="D5" s="16"/>
      <c r="E5" s="16"/>
      <c r="F5" s="16"/>
      <c r="G5" s="16"/>
    </row>
    <row r="6" spans="1:7 16384:16384" x14ac:dyDescent="0.3">
      <c r="A6" s="16"/>
      <c r="B6" s="16"/>
      <c r="C6" s="16"/>
      <c r="D6" s="16"/>
      <c r="E6" s="16"/>
      <c r="F6" s="16"/>
      <c r="G6" s="16"/>
    </row>
    <row r="7" spans="1:7 16384:16384" ht="75" customHeight="1" x14ac:dyDescent="0.3">
      <c r="A7" s="16"/>
      <c r="B7" s="71" t="s">
        <v>287</v>
      </c>
      <c r="C7" s="71" t="s">
        <v>288</v>
      </c>
      <c r="D7" s="71" t="s">
        <v>289</v>
      </c>
      <c r="E7" s="16"/>
      <c r="F7" s="16"/>
      <c r="G7" s="16"/>
    </row>
    <row r="8" spans="1:7 16384:16384" x14ac:dyDescent="0.3">
      <c r="A8" s="16"/>
      <c r="B8" s="72"/>
      <c r="C8" s="72"/>
      <c r="D8" s="73"/>
      <c r="E8" s="16"/>
      <c r="F8" s="16"/>
      <c r="G8" s="16"/>
    </row>
    <row r="9" spans="1:7 16384:16384" x14ac:dyDescent="0.3">
      <c r="A9" s="16"/>
      <c r="B9" s="74" t="s">
        <v>297</v>
      </c>
      <c r="C9" s="74" t="s">
        <v>298</v>
      </c>
      <c r="D9" s="74" t="s">
        <v>299</v>
      </c>
      <c r="E9" s="16"/>
      <c r="F9" s="16"/>
      <c r="G9" s="16"/>
    </row>
    <row r="10" spans="1:7 16384:16384" x14ac:dyDescent="0.3">
      <c r="A10" s="16"/>
      <c r="B10" s="16"/>
      <c r="C10" s="16"/>
      <c r="D10" s="16"/>
      <c r="E10" s="16"/>
      <c r="F10" s="16"/>
      <c r="G10" s="16"/>
    </row>
    <row r="11" spans="1:7 16384:16384" x14ac:dyDescent="0.3">
      <c r="A11" s="16"/>
      <c r="B11" s="16" t="s">
        <v>293</v>
      </c>
      <c r="C11" s="16"/>
      <c r="D11" s="16"/>
      <c r="E11" s="16"/>
      <c r="F11" s="16"/>
      <c r="G11" s="16"/>
    </row>
    <row r="12" spans="1:7 16384:16384" x14ac:dyDescent="0.3">
      <c r="A12" s="16"/>
      <c r="B12" s="16" t="s">
        <v>300</v>
      </c>
      <c r="C12" s="16"/>
      <c r="D12" s="16"/>
      <c r="E12" s="16"/>
      <c r="F12" s="16"/>
      <c r="G12" s="16"/>
    </row>
    <row r="13" spans="1:7 16384:16384" x14ac:dyDescent="0.3">
      <c r="A13" s="16"/>
      <c r="B13" s="16"/>
      <c r="C13" s="16"/>
      <c r="D13" s="16"/>
      <c r="E13" s="16"/>
      <c r="F13" s="16"/>
      <c r="G13" s="16"/>
    </row>
    <row r="14" spans="1:7 16384:16384" x14ac:dyDescent="0.3">
      <c r="XFD14" s="16"/>
    </row>
  </sheetData>
  <sheetProtection algorithmName="SHA-512" hashValue="zx2fdxF2IX1ziUf45Nkt34CSwvJzCE5UW21J5kv2Fa16B2bX8yHTSOYsLGoUwjI8Won0SWwYi5a0txfv7ioFUA==" saltValue="dFqfNEr8c8kT5Sn3XHNrYA==" spinCount="100000" sheet="1" objects="1" scenarios="1"/>
  <hyperlinks>
    <hyperlink ref="E2" location="Contents!A1" display="Contents" xr:uid="{FE686169-F8A8-4A6C-A241-D2899F43965F}"/>
    <hyperlink ref="F2" location="'Figure 25.'!A1" display="Previous" xr:uid="{4A98B13A-E2BB-44AD-A971-1EFF15BF24CD}"/>
    <hyperlink ref="G2" location="'Figure 27.'!A1" display="Next" xr:uid="{39D7E967-F611-4E99-9F14-6C574993C42E}"/>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42A70-4C0E-4EFF-B90D-14123248F713}">
  <sheetPr codeName="Sheet33">
    <tabColor rgb="FF8A2B80"/>
  </sheetPr>
  <dimension ref="A1:XFD14"/>
  <sheetViews>
    <sheetView showGridLines="0" zoomScale="90" zoomScaleNormal="90" workbookViewId="0">
      <selection activeCell="F2" sqref="F2"/>
    </sheetView>
  </sheetViews>
  <sheetFormatPr defaultRowHeight="14.4" x14ac:dyDescent="0.3"/>
  <cols>
    <col min="1" max="1" width="7.77734375" customWidth="1"/>
    <col min="2" max="2" width="18.44140625" customWidth="1"/>
    <col min="3" max="3" width="21.77734375" customWidth="1"/>
    <col min="4" max="4" width="24" customWidth="1"/>
    <col min="5" max="5" width="17.77734375" customWidth="1"/>
  </cols>
  <sheetData>
    <row r="1" spans="1:7 16384:16384" x14ac:dyDescent="0.3">
      <c r="A1" s="16"/>
      <c r="B1" s="16"/>
      <c r="C1" s="16"/>
      <c r="D1" s="16"/>
      <c r="E1" s="16"/>
      <c r="F1" s="16"/>
      <c r="G1" s="16"/>
    </row>
    <row r="2" spans="1:7 16384:16384" x14ac:dyDescent="0.3">
      <c r="A2" s="16"/>
      <c r="B2" s="16"/>
      <c r="C2" s="16"/>
      <c r="D2" s="16"/>
      <c r="E2" s="26" t="s">
        <v>19</v>
      </c>
      <c r="F2" s="26" t="s">
        <v>108</v>
      </c>
      <c r="G2" s="26" t="s">
        <v>91</v>
      </c>
    </row>
    <row r="3" spans="1:7 16384:16384" x14ac:dyDescent="0.3">
      <c r="A3" s="16"/>
      <c r="B3" s="16"/>
      <c r="C3" s="16"/>
      <c r="D3" s="16"/>
      <c r="E3" s="16"/>
      <c r="F3" s="16"/>
      <c r="G3" s="16"/>
    </row>
    <row r="4" spans="1:7 16384:16384" ht="22.8" x14ac:dyDescent="0.4">
      <c r="A4" s="16"/>
      <c r="B4" s="58" t="s">
        <v>301</v>
      </c>
      <c r="C4" s="16"/>
      <c r="D4" s="16"/>
      <c r="E4" s="16"/>
      <c r="F4" s="16"/>
      <c r="G4" s="16"/>
    </row>
    <row r="5" spans="1:7 16384:16384" ht="17.399999999999999" x14ac:dyDescent="0.3">
      <c r="A5" s="16"/>
      <c r="B5" s="20" t="s">
        <v>302</v>
      </c>
      <c r="C5" s="16"/>
      <c r="D5" s="16"/>
      <c r="E5" s="16"/>
      <c r="F5" s="16"/>
      <c r="G5" s="16"/>
    </row>
    <row r="6" spans="1:7 16384:16384" x14ac:dyDescent="0.3">
      <c r="A6" s="16"/>
      <c r="B6" s="16"/>
      <c r="C6" s="16"/>
      <c r="D6" s="16"/>
      <c r="E6" s="16"/>
      <c r="F6" s="16"/>
      <c r="G6" s="16"/>
    </row>
    <row r="7" spans="1:7 16384:16384" ht="75" customHeight="1" x14ac:dyDescent="0.3">
      <c r="A7" s="16"/>
      <c r="B7" s="71" t="s">
        <v>287</v>
      </c>
      <c r="C7" s="71" t="s">
        <v>288</v>
      </c>
      <c r="D7" s="71" t="s">
        <v>289</v>
      </c>
      <c r="E7" s="16"/>
      <c r="F7" s="16"/>
      <c r="G7" s="16"/>
    </row>
    <row r="8" spans="1:7 16384:16384" x14ac:dyDescent="0.3">
      <c r="A8" s="16"/>
      <c r="B8" s="72"/>
      <c r="C8" s="72"/>
      <c r="D8" s="73"/>
      <c r="E8" s="16"/>
      <c r="F8" s="16"/>
      <c r="G8" s="16"/>
    </row>
    <row r="9" spans="1:7 16384:16384" x14ac:dyDescent="0.3">
      <c r="A9" s="16"/>
      <c r="B9" s="74" t="s">
        <v>303</v>
      </c>
      <c r="C9" s="74" t="s">
        <v>304</v>
      </c>
      <c r="D9" s="74" t="s">
        <v>305</v>
      </c>
      <c r="E9" s="16"/>
      <c r="F9" s="16"/>
      <c r="G9" s="16"/>
    </row>
    <row r="10" spans="1:7 16384:16384" x14ac:dyDescent="0.3">
      <c r="A10" s="16"/>
      <c r="B10" s="16"/>
      <c r="C10" s="16"/>
      <c r="D10" s="16"/>
      <c r="E10" s="16"/>
      <c r="F10" s="16"/>
      <c r="G10" s="16"/>
    </row>
    <row r="11" spans="1:7 16384:16384" x14ac:dyDescent="0.3">
      <c r="A11" s="16"/>
      <c r="B11" s="16" t="s">
        <v>293</v>
      </c>
      <c r="C11" s="16"/>
      <c r="D11" s="16"/>
      <c r="E11" s="16"/>
      <c r="F11" s="16"/>
      <c r="G11" s="16"/>
    </row>
    <row r="12" spans="1:7 16384:16384" x14ac:dyDescent="0.3">
      <c r="A12" s="16"/>
      <c r="B12" s="16" t="s">
        <v>306</v>
      </c>
      <c r="C12" s="16"/>
      <c r="D12" s="16"/>
      <c r="E12" s="16"/>
      <c r="F12" s="16"/>
      <c r="G12" s="16"/>
    </row>
    <row r="13" spans="1:7 16384:16384" x14ac:dyDescent="0.3">
      <c r="A13" s="16"/>
      <c r="B13" s="16"/>
      <c r="C13" s="16"/>
      <c r="D13" s="16"/>
      <c r="E13" s="16"/>
      <c r="F13" s="16"/>
      <c r="G13" s="16"/>
    </row>
    <row r="14" spans="1:7 16384:16384" x14ac:dyDescent="0.3">
      <c r="XFD14" s="16"/>
    </row>
  </sheetData>
  <sheetProtection algorithmName="SHA-512" hashValue="BDExM/8nq8xmV5ZJj5dVoh7tk4+pZDICUV+HZEwDH12cz9CryJDzKG/0QTxB9LRpd/VtBWU16ZnlMqLbisczCg==" saltValue="IEU8MopKIOooShY765JbWw==" spinCount="100000" sheet="1" objects="1" scenarios="1"/>
  <hyperlinks>
    <hyperlink ref="E2" location="Contents!A1" display="Contents" xr:uid="{E6382F21-17EB-4F21-A901-74EAD90FD6EB}"/>
    <hyperlink ref="F2" location="'Figure 26.'!A1" display="Previous" xr:uid="{65FAD4D0-DFB2-4299-8188-2F51C9E41395}"/>
    <hyperlink ref="G2" location="'Figure 28.'!A1" display="Next" xr:uid="{7FECC653-BA67-4E3D-9480-F5C09EC608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892A1-5778-4B56-98CC-9D6E977CC7CE}">
  <sheetPr codeName="Sheet34">
    <tabColor rgb="FF8A2B80"/>
  </sheetPr>
  <dimension ref="A2:XFD19"/>
  <sheetViews>
    <sheetView showGridLines="0" zoomScale="90" zoomScaleNormal="90" workbookViewId="0">
      <selection activeCell="F2" sqref="F2"/>
    </sheetView>
  </sheetViews>
  <sheetFormatPr defaultRowHeight="14.4" x14ac:dyDescent="0.3"/>
  <cols>
    <col min="1" max="1" width="7.77734375" customWidth="1"/>
    <col min="2" max="2" width="18.44140625" customWidth="1"/>
    <col min="3" max="3" width="21.5546875" customWidth="1"/>
    <col min="4" max="4" width="24.44140625" customWidth="1"/>
    <col min="5" max="5" width="11.77734375" customWidth="1"/>
  </cols>
  <sheetData>
    <row r="2" spans="1:8 16384:16384" x14ac:dyDescent="0.3">
      <c r="A2" s="16"/>
      <c r="B2" s="16"/>
      <c r="C2" s="16"/>
      <c r="D2" s="16"/>
      <c r="E2" s="26" t="s">
        <v>19</v>
      </c>
      <c r="F2" s="26" t="s">
        <v>108</v>
      </c>
      <c r="G2" s="26" t="s">
        <v>91</v>
      </c>
      <c r="H2" s="16"/>
    </row>
    <row r="3" spans="1:8 16384:16384" x14ac:dyDescent="0.3">
      <c r="A3" s="16"/>
      <c r="B3" s="16"/>
      <c r="C3" s="16"/>
      <c r="D3" s="16"/>
      <c r="E3" s="16"/>
      <c r="F3" s="16"/>
      <c r="G3" s="16"/>
      <c r="H3" s="16"/>
    </row>
    <row r="4" spans="1:8 16384:16384" ht="22.8" x14ac:dyDescent="0.4">
      <c r="A4" s="16"/>
      <c r="B4" s="58" t="s">
        <v>307</v>
      </c>
      <c r="C4" s="75"/>
      <c r="D4" s="16"/>
      <c r="E4" s="16"/>
      <c r="F4" s="16"/>
      <c r="G4" s="16"/>
      <c r="H4" s="16"/>
    </row>
    <row r="5" spans="1:8 16384:16384" ht="17.399999999999999" x14ac:dyDescent="0.3">
      <c r="A5" s="16"/>
      <c r="B5" s="20" t="s">
        <v>308</v>
      </c>
      <c r="C5" s="20"/>
      <c r="D5" s="20"/>
      <c r="E5" s="16"/>
      <c r="F5" s="16"/>
      <c r="G5" s="16"/>
      <c r="H5" s="16"/>
    </row>
    <row r="6" spans="1:8 16384:16384" x14ac:dyDescent="0.3">
      <c r="A6" s="16"/>
      <c r="B6" s="16"/>
      <c r="C6" s="16"/>
      <c r="D6" s="16"/>
      <c r="E6" s="16"/>
      <c r="F6" s="16"/>
      <c r="G6" s="16"/>
      <c r="H6" s="16"/>
    </row>
    <row r="7" spans="1:8 16384:16384" ht="75.599999999999994" customHeight="1" x14ac:dyDescent="0.3">
      <c r="A7" s="16"/>
      <c r="B7" s="71" t="s">
        <v>287</v>
      </c>
      <c r="C7" s="71" t="s">
        <v>288</v>
      </c>
      <c r="D7" s="71" t="s">
        <v>289</v>
      </c>
      <c r="E7" s="16"/>
      <c r="F7" s="16"/>
      <c r="G7" s="16"/>
      <c r="H7" s="16"/>
    </row>
    <row r="8" spans="1:8 16384:16384" x14ac:dyDescent="0.3">
      <c r="A8" s="16"/>
      <c r="B8" s="72"/>
      <c r="C8" s="72"/>
      <c r="D8" s="72"/>
      <c r="E8" s="16"/>
      <c r="F8" s="16"/>
      <c r="G8" s="16"/>
      <c r="H8" s="16"/>
    </row>
    <row r="9" spans="1:8 16384:16384" x14ac:dyDescent="0.3">
      <c r="A9" s="16"/>
      <c r="B9" s="182" t="s">
        <v>309</v>
      </c>
      <c r="C9" s="182" t="s">
        <v>310</v>
      </c>
      <c r="D9" s="182" t="s">
        <v>311</v>
      </c>
      <c r="E9" s="16"/>
      <c r="F9" s="16"/>
      <c r="G9" s="16"/>
      <c r="H9" s="16"/>
    </row>
    <row r="10" spans="1:8 16384:16384" x14ac:dyDescent="0.3">
      <c r="A10" s="16"/>
      <c r="B10" s="16"/>
      <c r="C10" s="16"/>
      <c r="D10" s="16"/>
      <c r="E10" s="16"/>
      <c r="F10" s="16"/>
      <c r="G10" s="16"/>
      <c r="H10" s="16"/>
    </row>
    <row r="11" spans="1:8 16384:16384" x14ac:dyDescent="0.3">
      <c r="A11" s="16"/>
      <c r="B11" s="16" t="s">
        <v>293</v>
      </c>
      <c r="C11" s="16"/>
      <c r="D11" s="16"/>
      <c r="E11" s="16"/>
      <c r="F11" s="16"/>
      <c r="G11" s="16"/>
      <c r="H11" s="16"/>
    </row>
    <row r="12" spans="1:8 16384:16384" x14ac:dyDescent="0.3">
      <c r="A12" s="16"/>
      <c r="B12" s="16" t="s">
        <v>312</v>
      </c>
      <c r="C12" s="16"/>
      <c r="D12" s="16"/>
      <c r="E12" s="16"/>
      <c r="F12" s="16"/>
      <c r="G12" s="16"/>
      <c r="H12" s="16"/>
    </row>
    <row r="13" spans="1:8 16384:16384" x14ac:dyDescent="0.3">
      <c r="A13" s="16"/>
      <c r="C13" s="16"/>
      <c r="D13" s="16"/>
      <c r="E13" s="16"/>
      <c r="F13" s="16"/>
      <c r="G13" s="16"/>
      <c r="H13" s="16"/>
    </row>
    <row r="14" spans="1:8 16384:16384" x14ac:dyDescent="0.3">
      <c r="A14" s="16"/>
      <c r="B14" s="16"/>
      <c r="C14" s="16"/>
      <c r="D14" s="16"/>
      <c r="E14" s="16"/>
      <c r="F14" s="16"/>
      <c r="G14" s="16"/>
      <c r="H14" s="16"/>
      <c r="XFD14" s="16"/>
    </row>
    <row r="15" spans="1:8 16384:16384" x14ac:dyDescent="0.3">
      <c r="A15" s="16"/>
      <c r="B15" s="16"/>
      <c r="C15" s="16"/>
      <c r="D15" s="16"/>
      <c r="E15" s="16"/>
      <c r="F15" s="16"/>
      <c r="G15" s="16"/>
      <c r="H15" s="16"/>
    </row>
    <row r="16" spans="1:8 16384:16384" x14ac:dyDescent="0.3">
      <c r="A16" s="16"/>
      <c r="B16" s="16"/>
      <c r="C16" s="16"/>
      <c r="D16" s="16"/>
      <c r="E16" s="16"/>
      <c r="F16" s="16"/>
      <c r="G16" s="16"/>
      <c r="H16" s="16"/>
    </row>
    <row r="17" spans="1:8" x14ac:dyDescent="0.3">
      <c r="A17" s="16"/>
      <c r="B17" s="16"/>
      <c r="C17" s="16"/>
      <c r="D17" s="16"/>
      <c r="E17" s="16"/>
      <c r="F17" s="16"/>
      <c r="G17" s="16"/>
      <c r="H17" s="16"/>
    </row>
    <row r="18" spans="1:8" x14ac:dyDescent="0.3">
      <c r="A18" s="16"/>
      <c r="B18" s="16"/>
      <c r="C18" s="16"/>
      <c r="D18" s="16"/>
      <c r="E18" s="16"/>
      <c r="F18" s="16"/>
      <c r="G18" s="16"/>
      <c r="H18" s="16"/>
    </row>
    <row r="19" spans="1:8" x14ac:dyDescent="0.3">
      <c r="A19" s="16"/>
      <c r="B19" s="16"/>
      <c r="C19" s="16"/>
      <c r="D19" s="16"/>
      <c r="E19" s="16"/>
      <c r="F19" s="16"/>
      <c r="G19" s="16"/>
      <c r="H19" s="16"/>
    </row>
  </sheetData>
  <sheetProtection algorithmName="SHA-512" hashValue="jYjBmLj3RDKojtmejBrKHXGZn0tbQBpXSHuixizI+JO0MAEaF1wZjCvpvyUKP6vC+F8BDRODmiNJdWc1m9ZzWQ==" saltValue="DdTeLyJ0Nrj7SfMmWA2ZCA==" spinCount="100000" sheet="1" objects="1" scenarios="1"/>
  <hyperlinks>
    <hyperlink ref="E2" location="Contents!A1" display="Contents" xr:uid="{A9143855-FE11-4977-9A0B-33F0AB2FB4A8}"/>
    <hyperlink ref="F2" location="'Figure 27.'!A1" display="Previous" xr:uid="{074BE5E2-E924-4DDB-B871-6168D6D6BE7D}"/>
    <hyperlink ref="G2" location="'Figure 29.'!A1" display="Next" xr:uid="{7CDBA43B-A7E1-44D0-80BB-7D8746C52F2A}"/>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408F4-1DD5-49EC-B553-6C0AC6F46FF7}">
  <sheetPr codeName="Sheet35">
    <tabColor rgb="FF8A2B80"/>
    <pageSetUpPr fitToPage="1"/>
  </sheetPr>
  <dimension ref="A1:J12"/>
  <sheetViews>
    <sheetView showGridLines="0" topLeftCell="P1" zoomScale="90" zoomScaleNormal="90" workbookViewId="0">
      <selection activeCell="G2" sqref="G2"/>
    </sheetView>
  </sheetViews>
  <sheetFormatPr defaultRowHeight="14.4" x14ac:dyDescent="0.3"/>
  <cols>
    <col min="1" max="1" width="7.77734375" customWidth="1"/>
    <col min="2" max="2" width="10.77734375" customWidth="1"/>
    <col min="3" max="3" width="10.44140625" customWidth="1"/>
    <col min="4" max="4" width="11.77734375" customWidth="1"/>
    <col min="5" max="5" width="12.77734375" customWidth="1"/>
  </cols>
  <sheetData>
    <row r="1" spans="1:10" x14ac:dyDescent="0.3">
      <c r="A1" s="16"/>
      <c r="B1" s="16"/>
      <c r="C1" s="16"/>
      <c r="D1" s="16"/>
      <c r="E1" s="16"/>
      <c r="F1" s="16"/>
      <c r="G1" s="16"/>
      <c r="H1" s="16"/>
      <c r="I1" s="16"/>
      <c r="J1" s="16"/>
    </row>
    <row r="2" spans="1:10" x14ac:dyDescent="0.3">
      <c r="A2" s="16"/>
      <c r="B2" s="16"/>
      <c r="C2" s="16"/>
      <c r="D2" s="16"/>
      <c r="E2" s="26" t="s">
        <v>19</v>
      </c>
      <c r="F2" s="26" t="s">
        <v>108</v>
      </c>
      <c r="G2" s="26" t="s">
        <v>91</v>
      </c>
      <c r="H2" s="16"/>
      <c r="I2" s="16"/>
      <c r="J2" s="16"/>
    </row>
    <row r="3" spans="1:10" x14ac:dyDescent="0.3">
      <c r="A3" s="16"/>
      <c r="B3" s="16"/>
      <c r="C3" s="16"/>
      <c r="D3" s="16"/>
      <c r="E3" s="16"/>
      <c r="F3" s="16"/>
      <c r="G3" s="16"/>
      <c r="H3" s="16"/>
      <c r="I3" s="16"/>
      <c r="J3" s="16"/>
    </row>
    <row r="4" spans="1:10" ht="22.8" x14ac:dyDescent="0.4">
      <c r="A4" s="16"/>
      <c r="B4" s="58" t="s">
        <v>313</v>
      </c>
      <c r="C4" s="16"/>
      <c r="D4" s="16"/>
      <c r="E4" s="16"/>
      <c r="F4" s="16"/>
      <c r="G4" s="16"/>
      <c r="H4" s="16"/>
      <c r="I4" s="16"/>
      <c r="J4" s="16"/>
    </row>
    <row r="5" spans="1:10" ht="17.399999999999999" x14ac:dyDescent="0.3">
      <c r="A5" s="16"/>
      <c r="B5" s="20" t="s">
        <v>314</v>
      </c>
      <c r="C5" s="16"/>
      <c r="D5" s="16"/>
      <c r="E5" s="16"/>
      <c r="F5" s="16"/>
      <c r="G5" s="16"/>
      <c r="H5" s="16"/>
      <c r="I5" s="16"/>
      <c r="J5" s="16"/>
    </row>
    <row r="6" spans="1:10" x14ac:dyDescent="0.3">
      <c r="A6" s="16"/>
      <c r="B6" s="16"/>
      <c r="C6" s="16"/>
      <c r="D6" s="16"/>
      <c r="E6" s="16"/>
      <c r="F6" s="16"/>
      <c r="G6" s="16"/>
      <c r="H6" s="16"/>
      <c r="I6" s="16"/>
      <c r="J6" s="16"/>
    </row>
    <row r="7" spans="1:10" x14ac:dyDescent="0.3">
      <c r="A7" s="16"/>
      <c r="B7" s="361" t="s">
        <v>315</v>
      </c>
      <c r="C7" s="361"/>
      <c r="D7" s="361"/>
      <c r="E7" s="361"/>
      <c r="F7" s="16"/>
      <c r="G7" s="16"/>
      <c r="H7" s="16"/>
      <c r="I7" s="16"/>
      <c r="J7" s="16"/>
    </row>
    <row r="8" spans="1:10" x14ac:dyDescent="0.3">
      <c r="A8" s="16"/>
      <c r="B8" s="41">
        <v>2020</v>
      </c>
      <c r="C8" s="41">
        <v>2021</v>
      </c>
      <c r="D8" s="41">
        <v>2022</v>
      </c>
      <c r="E8" s="41">
        <v>2023</v>
      </c>
      <c r="F8" s="16"/>
      <c r="G8" s="16"/>
      <c r="H8" s="16"/>
      <c r="I8" s="16"/>
      <c r="J8" s="16"/>
    </row>
    <row r="9" spans="1:10" x14ac:dyDescent="0.3">
      <c r="A9" s="16"/>
      <c r="B9" s="183">
        <v>9.8116526767437866E-3</v>
      </c>
      <c r="C9" s="183">
        <v>1.6928109300924601E-2</v>
      </c>
      <c r="D9" s="183">
        <v>1.3071796523108527E-2</v>
      </c>
      <c r="E9" s="183">
        <v>8.82825868824344E-3</v>
      </c>
      <c r="F9" s="16"/>
      <c r="G9" s="16"/>
      <c r="H9" s="16"/>
      <c r="I9" s="16"/>
      <c r="J9" s="16"/>
    </row>
    <row r="11" spans="1:10" x14ac:dyDescent="0.3">
      <c r="B11" t="s">
        <v>316</v>
      </c>
    </row>
    <row r="12" spans="1:10" x14ac:dyDescent="0.3">
      <c r="B12" t="s">
        <v>317</v>
      </c>
    </row>
  </sheetData>
  <sheetProtection algorithmName="SHA-512" hashValue="8+gwzdaOS6K0vcmzEjlZHKkgnZyOzYDFFN3iT7QuRDFp3jdUNbYUoWqfzOyNqJa1pePesbns9XokV/lkT1ucnA==" saltValue="7/AeuwUp9Owsj93XRQVeXw==" spinCount="100000" sheet="1" objects="1" scenarios="1"/>
  <mergeCells count="1">
    <mergeCell ref="B7:E7"/>
  </mergeCells>
  <hyperlinks>
    <hyperlink ref="E2" location="Contents!A1" display="Contents" xr:uid="{29262D02-EEEC-4108-9D05-37E4E90A265B}"/>
    <hyperlink ref="F2" location="'Figure 28.'!A1" display="Previous" xr:uid="{6EADA652-FE8D-447A-9009-6459E34DF3DE}"/>
    <hyperlink ref="G2" location="'Figure 30.'!A1" display="Next" xr:uid="{6092E73B-CAC3-4302-A09A-FF167F7B3127}"/>
  </hyperlinks>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6D5A7-DFEC-4549-8E22-74F3AAFFAC20}">
  <sheetPr codeName="Sheet36">
    <tabColor rgb="FF8A2B80"/>
    <pageSetUpPr fitToPage="1"/>
  </sheetPr>
  <dimension ref="A1:J24"/>
  <sheetViews>
    <sheetView showGridLines="0" zoomScale="90" zoomScaleNormal="90" workbookViewId="0"/>
  </sheetViews>
  <sheetFormatPr defaultRowHeight="14.4" x14ac:dyDescent="0.3"/>
  <cols>
    <col min="1" max="1" width="7.77734375" customWidth="1"/>
    <col min="2" max="2" width="27.77734375" customWidth="1"/>
    <col min="3" max="3" width="26.21875" customWidth="1"/>
  </cols>
  <sheetData>
    <row r="1" spans="1:10" x14ac:dyDescent="0.3">
      <c r="A1" s="16"/>
      <c r="B1" s="16"/>
      <c r="C1" s="16"/>
      <c r="D1" s="16"/>
      <c r="E1" s="16"/>
      <c r="F1" s="16"/>
      <c r="G1" s="16"/>
      <c r="H1" s="16"/>
      <c r="I1" s="16"/>
      <c r="J1" s="16"/>
    </row>
    <row r="2" spans="1:10" x14ac:dyDescent="0.3">
      <c r="A2" s="16"/>
      <c r="B2" s="16"/>
      <c r="C2" s="16"/>
      <c r="D2" s="16"/>
      <c r="E2" s="26" t="s">
        <v>19</v>
      </c>
      <c r="F2" s="26" t="s">
        <v>108</v>
      </c>
      <c r="G2" s="26" t="s">
        <v>91</v>
      </c>
      <c r="H2" s="16"/>
      <c r="I2" s="16"/>
      <c r="J2" s="16"/>
    </row>
    <row r="3" spans="1:10" x14ac:dyDescent="0.3">
      <c r="A3" s="16"/>
      <c r="B3" s="16"/>
      <c r="C3" s="16"/>
      <c r="D3" s="16"/>
      <c r="E3" s="16"/>
      <c r="F3" s="16"/>
      <c r="G3" s="16"/>
      <c r="H3" s="16"/>
      <c r="I3" s="16"/>
      <c r="J3" s="16"/>
    </row>
    <row r="4" spans="1:10" ht="22.8" x14ac:dyDescent="0.4">
      <c r="A4" s="16"/>
      <c r="B4" s="58" t="s">
        <v>318</v>
      </c>
      <c r="C4" s="16"/>
      <c r="D4" s="16"/>
      <c r="E4" s="16"/>
      <c r="F4" s="16"/>
      <c r="G4" s="16"/>
      <c r="H4" s="16"/>
      <c r="I4" s="16"/>
      <c r="J4" s="16"/>
    </row>
    <row r="5" spans="1:10" ht="17.399999999999999" x14ac:dyDescent="0.3">
      <c r="A5" s="16"/>
      <c r="B5" s="20" t="s">
        <v>319</v>
      </c>
      <c r="C5" s="16"/>
      <c r="D5" s="16"/>
      <c r="E5" s="16"/>
      <c r="F5" s="16"/>
      <c r="G5" s="16"/>
      <c r="H5" s="16"/>
      <c r="I5" s="16"/>
      <c r="J5" s="16"/>
    </row>
    <row r="6" spans="1:10" x14ac:dyDescent="0.3">
      <c r="A6" s="16"/>
      <c r="B6" s="16"/>
      <c r="C6" s="16"/>
      <c r="D6" s="16"/>
      <c r="E6" s="16"/>
      <c r="F6" s="16"/>
      <c r="G6" s="16"/>
      <c r="H6" s="16"/>
      <c r="I6" s="16"/>
      <c r="J6" s="16"/>
    </row>
    <row r="7" spans="1:10" x14ac:dyDescent="0.3">
      <c r="A7" s="16"/>
      <c r="B7" s="62" t="s">
        <v>320</v>
      </c>
      <c r="C7" s="61" t="s">
        <v>227</v>
      </c>
      <c r="D7" s="16"/>
      <c r="E7" s="16"/>
      <c r="F7" s="16"/>
      <c r="G7" s="16"/>
      <c r="H7" s="16"/>
      <c r="I7" s="16"/>
      <c r="J7" s="16"/>
    </row>
    <row r="8" spans="1:10" x14ac:dyDescent="0.3">
      <c r="B8" s="38" t="s">
        <v>321</v>
      </c>
      <c r="C8" s="55">
        <v>0.47347472411823421</v>
      </c>
      <c r="D8" s="56"/>
      <c r="E8" s="16"/>
      <c r="F8" s="16"/>
      <c r="G8" s="16"/>
      <c r="H8" s="16"/>
      <c r="I8" s="16"/>
      <c r="J8" s="16"/>
    </row>
    <row r="9" spans="1:10" x14ac:dyDescent="0.3">
      <c r="B9" s="38" t="s">
        <v>322</v>
      </c>
      <c r="C9" s="55">
        <v>0.17381350990598282</v>
      </c>
      <c r="D9" s="56"/>
      <c r="E9" s="16"/>
      <c r="F9" s="16"/>
      <c r="G9" s="16"/>
      <c r="H9" s="16"/>
      <c r="I9" s="16"/>
      <c r="J9" s="16"/>
    </row>
    <row r="10" spans="1:10" x14ac:dyDescent="0.3">
      <c r="B10" s="38" t="s">
        <v>323</v>
      </c>
      <c r="C10" s="55">
        <v>3.1194646155928818E-2</v>
      </c>
      <c r="D10" s="56"/>
      <c r="E10" s="16"/>
      <c r="F10" s="16"/>
      <c r="G10" s="16"/>
      <c r="H10" s="16"/>
      <c r="I10" s="16"/>
      <c r="J10" s="16"/>
    </row>
    <row r="11" spans="1:10" x14ac:dyDescent="0.3">
      <c r="B11" s="38" t="s">
        <v>324</v>
      </c>
      <c r="C11" s="55">
        <v>7.0332441572065071E-2</v>
      </c>
      <c r="D11" s="56"/>
      <c r="E11" s="16"/>
      <c r="F11" s="16"/>
      <c r="G11" s="16"/>
      <c r="H11" s="16"/>
      <c r="I11" s="16"/>
      <c r="J11" s="16"/>
    </row>
    <row r="12" spans="1:10" x14ac:dyDescent="0.3">
      <c r="B12" s="38" t="s">
        <v>325</v>
      </c>
      <c r="C12" s="55">
        <v>1.4982722895895804E-2</v>
      </c>
      <c r="D12" s="56"/>
      <c r="E12" s="16"/>
      <c r="F12" s="16"/>
      <c r="G12" s="16"/>
      <c r="H12" s="16"/>
      <c r="I12" s="16"/>
      <c r="J12" s="16"/>
    </row>
    <row r="13" spans="1:10" x14ac:dyDescent="0.3">
      <c r="B13" s="38" t="s">
        <v>326</v>
      </c>
      <c r="C13" s="55">
        <v>2.105481650630733E-2</v>
      </c>
      <c r="D13" s="56"/>
      <c r="E13" s="16"/>
      <c r="F13" s="16"/>
      <c r="G13" s="16"/>
      <c r="H13" s="16"/>
      <c r="I13" s="16"/>
      <c r="J13" s="16"/>
    </row>
    <row r="14" spans="1:10" x14ac:dyDescent="0.3">
      <c r="B14" s="38" t="s">
        <v>327</v>
      </c>
      <c r="C14" s="55">
        <v>7.8069758364857259E-2</v>
      </c>
      <c r="D14" s="56"/>
      <c r="E14" s="16"/>
      <c r="F14" s="16"/>
      <c r="G14" s="16"/>
      <c r="H14" s="16"/>
      <c r="I14" s="16"/>
      <c r="J14" s="16"/>
    </row>
    <row r="15" spans="1:10" x14ac:dyDescent="0.3">
      <c r="B15" s="38" t="s">
        <v>328</v>
      </c>
      <c r="C15" s="55">
        <v>4.335507284587381E-2</v>
      </c>
      <c r="D15" s="56"/>
      <c r="E15" s="16"/>
      <c r="F15" s="16"/>
      <c r="G15" s="16"/>
      <c r="H15" s="16"/>
      <c r="I15" s="16"/>
      <c r="J15" s="16"/>
    </row>
    <row r="16" spans="1:10" x14ac:dyDescent="0.3">
      <c r="B16" s="38" t="s">
        <v>329</v>
      </c>
      <c r="C16" s="55">
        <v>4.6385037790461235E-2</v>
      </c>
      <c r="D16" s="56"/>
      <c r="E16" s="16"/>
      <c r="F16" s="16"/>
      <c r="G16" s="16"/>
      <c r="H16" s="16"/>
      <c r="I16" s="16"/>
      <c r="J16" s="16"/>
    </row>
    <row r="17" spans="1:10" x14ac:dyDescent="0.3">
      <c r="B17" s="38" t="s">
        <v>330</v>
      </c>
      <c r="C17" s="55">
        <v>3.6408431014941879E-2</v>
      </c>
      <c r="D17" s="56"/>
      <c r="E17" s="16"/>
      <c r="F17" s="16"/>
      <c r="G17" s="16"/>
      <c r="H17" s="16"/>
      <c r="I17" s="16"/>
      <c r="J17" s="16"/>
    </row>
    <row r="18" spans="1:10" x14ac:dyDescent="0.3">
      <c r="B18" s="38" t="s">
        <v>331</v>
      </c>
      <c r="C18" s="55">
        <v>8.0010802617640053E-3</v>
      </c>
      <c r="D18" s="56"/>
      <c r="E18" s="16"/>
      <c r="F18" s="16"/>
      <c r="G18" s="16"/>
      <c r="H18" s="16"/>
      <c r="I18" s="16"/>
      <c r="J18" s="16"/>
    </row>
    <row r="19" spans="1:10" x14ac:dyDescent="0.3">
      <c r="B19" s="38" t="s">
        <v>332</v>
      </c>
      <c r="C19" s="55">
        <v>2.9277585676875627E-3</v>
      </c>
      <c r="D19" s="56"/>
      <c r="E19" s="16"/>
      <c r="F19" s="16"/>
      <c r="G19" s="16"/>
      <c r="H19" s="16"/>
      <c r="I19" s="16"/>
      <c r="J19" s="16"/>
    </row>
    <row r="20" spans="1:10" x14ac:dyDescent="0.3">
      <c r="A20" s="16"/>
      <c r="B20" s="16"/>
      <c r="C20" s="16"/>
      <c r="D20" s="16"/>
      <c r="E20" s="16"/>
      <c r="F20" s="16"/>
      <c r="G20" s="16"/>
      <c r="H20" s="16"/>
      <c r="I20" s="16"/>
      <c r="J20" s="16"/>
    </row>
    <row r="21" spans="1:10" x14ac:dyDescent="0.3">
      <c r="A21" s="16"/>
      <c r="B21" s="16"/>
      <c r="C21" s="16"/>
      <c r="D21" s="16"/>
      <c r="E21" s="16"/>
      <c r="F21" s="16"/>
      <c r="G21" s="16"/>
      <c r="H21" s="16"/>
      <c r="I21" s="16"/>
      <c r="J21" s="16"/>
    </row>
    <row r="22" spans="1:10" x14ac:dyDescent="0.3">
      <c r="A22" s="16"/>
      <c r="B22" s="16"/>
      <c r="C22" s="16"/>
      <c r="D22" s="16"/>
      <c r="E22" s="16"/>
      <c r="F22" s="16"/>
      <c r="G22" s="16"/>
      <c r="H22" s="16"/>
      <c r="I22" s="16"/>
      <c r="J22" s="16"/>
    </row>
    <row r="23" spans="1:10" x14ac:dyDescent="0.3">
      <c r="A23" s="16"/>
      <c r="B23" s="16"/>
      <c r="C23" s="16"/>
      <c r="D23" s="16"/>
      <c r="E23" s="16"/>
      <c r="F23" s="16"/>
      <c r="G23" s="16"/>
      <c r="H23" s="16"/>
      <c r="I23" s="16"/>
      <c r="J23" s="16"/>
    </row>
    <row r="24" spans="1:10" x14ac:dyDescent="0.3">
      <c r="A24" s="16"/>
      <c r="B24" s="16"/>
      <c r="C24" s="16"/>
      <c r="D24" s="16"/>
      <c r="E24" s="16"/>
      <c r="F24" s="16"/>
      <c r="G24" s="16"/>
      <c r="H24" s="16"/>
      <c r="I24" s="16"/>
      <c r="J24" s="16"/>
    </row>
  </sheetData>
  <sheetProtection algorithmName="SHA-512" hashValue="9VH2zx4i4nhLQ82XQlid+wTrfrPtYglXQvFGQPtBcXhJ5AGxUAA/4QZMe8Vc6jdSnT29YYfvDDpdqvFL0Frl7w==" saltValue="9npPf1F53jdFgbGTnVKQSA==" spinCount="100000" sheet="1" objects="1" scenarios="1"/>
  <hyperlinks>
    <hyperlink ref="E2" location="Contents!A1" display="Contents" xr:uid="{0D81BD6D-B4C5-4A4F-BA9E-119C4FDBF1FD}"/>
    <hyperlink ref="F2" location="'Figure 29.'!A1" display="Previous" xr:uid="{50F03723-261B-463E-BF76-C2879467CB5A}"/>
    <hyperlink ref="G2" location="'Figure 31.'!A1" display="Next" xr:uid="{434F655A-D603-4A15-81DE-80F39CEBD784}"/>
  </hyperlinks>
  <pageMargins left="0.7" right="0.7" top="0.75" bottom="0.75" header="0.3" footer="0.3"/>
  <pageSetup paperSize="9" scale="8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49F6-1F8C-48A8-B15E-A80C44B6E586}">
  <sheetPr codeName="Sheet37">
    <tabColor rgb="FF8A2B80"/>
    <pageSetUpPr fitToPage="1"/>
  </sheetPr>
  <dimension ref="B1:J23"/>
  <sheetViews>
    <sheetView showGridLines="0" zoomScale="90" zoomScaleNormal="90" workbookViewId="0"/>
  </sheetViews>
  <sheetFormatPr defaultRowHeight="14.4" x14ac:dyDescent="0.3"/>
  <cols>
    <col min="1" max="1" width="7.77734375" customWidth="1"/>
    <col min="2" max="2" width="27.77734375" customWidth="1"/>
    <col min="3" max="3" width="38.21875" customWidth="1"/>
    <col min="4" max="4" width="27.77734375" customWidth="1"/>
  </cols>
  <sheetData>
    <row r="1" spans="2:10" x14ac:dyDescent="0.3">
      <c r="B1" s="16"/>
      <c r="C1" s="16"/>
      <c r="D1" s="16"/>
      <c r="E1" s="16"/>
      <c r="F1" s="16"/>
      <c r="G1" s="16"/>
      <c r="H1" s="16"/>
      <c r="I1" s="16"/>
      <c r="J1" s="16"/>
    </row>
    <row r="2" spans="2:10" x14ac:dyDescent="0.3">
      <c r="B2" s="16"/>
      <c r="C2" s="16"/>
      <c r="D2" s="16"/>
      <c r="E2" s="26" t="s">
        <v>19</v>
      </c>
      <c r="F2" s="26" t="s">
        <v>108</v>
      </c>
      <c r="G2" s="26" t="s">
        <v>91</v>
      </c>
      <c r="H2" s="16"/>
      <c r="I2" s="16"/>
      <c r="J2" s="16"/>
    </row>
    <row r="3" spans="2:10" x14ac:dyDescent="0.3">
      <c r="B3" s="16"/>
      <c r="C3" s="16"/>
      <c r="D3" s="16"/>
      <c r="E3" s="16"/>
      <c r="F3" s="16"/>
      <c r="G3" s="16"/>
      <c r="H3" s="16"/>
      <c r="I3" s="16"/>
      <c r="J3" s="16"/>
    </row>
    <row r="4" spans="2:10" ht="22.8" x14ac:dyDescent="0.4">
      <c r="B4" s="58" t="s">
        <v>333</v>
      </c>
      <c r="C4" s="16"/>
      <c r="D4" s="16"/>
      <c r="E4" s="16"/>
      <c r="F4" s="16"/>
      <c r="G4" s="16"/>
      <c r="H4" s="16"/>
      <c r="I4" s="16"/>
      <c r="J4" s="16"/>
    </row>
    <row r="5" spans="2:10" ht="17.399999999999999" x14ac:dyDescent="0.3">
      <c r="B5" s="20" t="s">
        <v>334</v>
      </c>
      <c r="C5" s="16"/>
      <c r="D5" s="16"/>
      <c r="E5" s="16"/>
      <c r="F5" s="16"/>
      <c r="G5" s="16"/>
      <c r="H5" s="16"/>
      <c r="I5" s="16"/>
      <c r="J5" s="16"/>
    </row>
    <row r="6" spans="2:10" x14ac:dyDescent="0.3">
      <c r="B6" s="16"/>
      <c r="C6" s="16"/>
      <c r="D6" s="16"/>
      <c r="E6" s="16"/>
      <c r="F6" s="16"/>
      <c r="G6" s="16"/>
      <c r="H6" s="16"/>
      <c r="I6" s="16"/>
      <c r="J6" s="16"/>
    </row>
    <row r="8" spans="2:10" x14ac:dyDescent="0.3">
      <c r="B8" s="62" t="s">
        <v>320</v>
      </c>
      <c r="C8" s="62"/>
      <c r="D8" s="62"/>
    </row>
    <row r="9" spans="2:10" x14ac:dyDescent="0.3">
      <c r="B9" s="181"/>
      <c r="C9" s="41" t="s">
        <v>335</v>
      </c>
      <c r="D9" s="41" t="s">
        <v>336</v>
      </c>
    </row>
    <row r="10" spans="2:10" x14ac:dyDescent="0.3">
      <c r="B10" s="52" t="s">
        <v>321</v>
      </c>
      <c r="C10" s="51">
        <v>0.91185897435897434</v>
      </c>
      <c r="D10" s="51">
        <v>8.8141025641025647E-2</v>
      </c>
    </row>
    <row r="11" spans="2:10" x14ac:dyDescent="0.3">
      <c r="B11" s="52" t="s">
        <v>322</v>
      </c>
      <c r="C11" s="51">
        <v>0.83687943262411346</v>
      </c>
      <c r="D11" s="51">
        <v>0.16312056737588654</v>
      </c>
    </row>
    <row r="12" spans="2:10" x14ac:dyDescent="0.3">
      <c r="B12" s="52" t="s">
        <v>323</v>
      </c>
      <c r="C12" s="51">
        <v>0.88524590163934425</v>
      </c>
      <c r="D12" s="51">
        <v>0.11475409836065574</v>
      </c>
    </row>
    <row r="13" spans="2:10" x14ac:dyDescent="0.3">
      <c r="B13" s="52" t="s">
        <v>324</v>
      </c>
      <c r="C13" s="51">
        <v>0.91509433962264153</v>
      </c>
      <c r="D13" s="51">
        <v>8.4905660377358486E-2</v>
      </c>
    </row>
    <row r="14" spans="2:10" x14ac:dyDescent="0.3">
      <c r="B14" s="52" t="s">
        <v>325</v>
      </c>
      <c r="C14" s="51">
        <v>0.9538461538461539</v>
      </c>
      <c r="D14" s="51">
        <v>4.6153846153846156E-2</v>
      </c>
    </row>
    <row r="15" spans="2:10" x14ac:dyDescent="0.3">
      <c r="B15" s="52" t="s">
        <v>326</v>
      </c>
      <c r="C15" s="51">
        <v>0.88888888888888884</v>
      </c>
      <c r="D15" s="51">
        <v>0.1111111111111111</v>
      </c>
    </row>
    <row r="16" spans="2:10" x14ac:dyDescent="0.3">
      <c r="B16" s="52" t="s">
        <v>327</v>
      </c>
      <c r="C16" s="51">
        <v>0.83673469387755106</v>
      </c>
      <c r="D16" s="51">
        <v>0.16326530612244897</v>
      </c>
    </row>
    <row r="17" spans="2:4" x14ac:dyDescent="0.3">
      <c r="B17" s="52" t="s">
        <v>328</v>
      </c>
      <c r="C17" s="51">
        <v>0.82568807339449546</v>
      </c>
      <c r="D17" s="51">
        <v>0.1743119266055046</v>
      </c>
    </row>
    <row r="18" spans="2:4" x14ac:dyDescent="0.3">
      <c r="B18" s="52" t="s">
        <v>329</v>
      </c>
      <c r="C18" s="51">
        <v>0.90196078431372551</v>
      </c>
      <c r="D18" s="51">
        <v>9.8039215686274508E-2</v>
      </c>
    </row>
    <row r="19" spans="2:4" x14ac:dyDescent="0.3">
      <c r="B19" s="52" t="s">
        <v>330</v>
      </c>
      <c r="C19" s="51">
        <v>0.93269230769230771</v>
      </c>
      <c r="D19" s="51">
        <v>6.7307692307692304E-2</v>
      </c>
    </row>
    <row r="20" spans="2:4" x14ac:dyDescent="0.3">
      <c r="B20" s="52" t="s">
        <v>331</v>
      </c>
      <c r="C20" s="51">
        <v>0.92452830188679247</v>
      </c>
      <c r="D20" s="51">
        <v>7.5471698113207544E-2</v>
      </c>
    </row>
    <row r="21" spans="2:4" x14ac:dyDescent="0.3">
      <c r="B21" s="52" t="s">
        <v>332</v>
      </c>
      <c r="C21" s="51">
        <v>0.97560975609756095</v>
      </c>
      <c r="D21" s="51">
        <v>2.4390243902439025E-2</v>
      </c>
    </row>
    <row r="23" spans="2:4" x14ac:dyDescent="0.3">
      <c r="B23" t="s">
        <v>337</v>
      </c>
    </row>
  </sheetData>
  <sheetProtection algorithmName="SHA-512" hashValue="Ecrvdqg9XgPb3XlhWDkhZy8w+c8uTdcCS+ZaC80CgLDX+k5ksjS6+9FYgU2VjWT7Czj597iBO68DVz/Ggo+GGg==" saltValue="/ltAHgzCzxOnE/+/Xdnr1g==" spinCount="100000" sheet="1" objects="1" scenarios="1"/>
  <hyperlinks>
    <hyperlink ref="E2" location="Contents!A1" display="Contents" xr:uid="{30559228-1139-4A3B-B028-9C10328DC7C1}"/>
    <hyperlink ref="F2" location="'Figure 30.'!A1" display="Previous" xr:uid="{543790AE-7DBF-41EB-A4F7-849965105CCD}"/>
    <hyperlink ref="G2" location="'Figure 32.'!A1" display="Next" xr:uid="{3ECA3956-635A-4B8B-AB5B-FF7679055642}"/>
  </hyperlinks>
  <pageMargins left="0.7" right="0.7" top="0.75" bottom="0.75" header="0.3" footer="0.3"/>
  <pageSetup paperSize="9" scale="8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2015-E6ED-4A8D-A2CC-1F2802253935}">
  <sheetPr codeName="Sheet38">
    <tabColor rgb="FF8A2B80"/>
    <pageSetUpPr fitToPage="1"/>
  </sheetPr>
  <dimension ref="A1:M23"/>
  <sheetViews>
    <sheetView showGridLines="0" zoomScale="90" zoomScaleNormal="90" workbookViewId="0"/>
  </sheetViews>
  <sheetFormatPr defaultRowHeight="14.4" x14ac:dyDescent="0.3"/>
  <cols>
    <col min="1" max="1" width="7.77734375" customWidth="1"/>
    <col min="2" max="2" width="27.77734375" customWidth="1"/>
    <col min="3" max="3" width="38.21875" customWidth="1"/>
    <col min="4" max="4" width="27.77734375" customWidth="1"/>
  </cols>
  <sheetData>
    <row r="1" spans="1:10" x14ac:dyDescent="0.3">
      <c r="A1" s="16"/>
      <c r="B1" s="16"/>
      <c r="C1" s="16"/>
      <c r="D1" s="16"/>
      <c r="E1" s="16"/>
      <c r="F1" s="16"/>
      <c r="G1" s="16"/>
      <c r="H1" s="16"/>
      <c r="I1" s="16"/>
      <c r="J1" s="16"/>
    </row>
    <row r="2" spans="1:10" x14ac:dyDescent="0.3">
      <c r="A2" s="16"/>
      <c r="B2" s="16"/>
      <c r="C2" s="16"/>
      <c r="D2" s="16"/>
      <c r="E2" s="26" t="s">
        <v>19</v>
      </c>
      <c r="F2" s="26" t="s">
        <v>108</v>
      </c>
      <c r="G2" s="26" t="s">
        <v>91</v>
      </c>
      <c r="H2" s="16"/>
      <c r="I2" s="16"/>
      <c r="J2" s="16"/>
    </row>
    <row r="3" spans="1:10" x14ac:dyDescent="0.3">
      <c r="A3" s="16"/>
      <c r="B3" s="16"/>
      <c r="C3" s="16"/>
      <c r="D3" s="16"/>
      <c r="E3" s="16"/>
      <c r="F3" s="16"/>
      <c r="G3" s="16"/>
      <c r="H3" s="16"/>
      <c r="I3" s="16"/>
      <c r="J3" s="16"/>
    </row>
    <row r="4" spans="1:10" ht="22.8" x14ac:dyDescent="0.4">
      <c r="A4" s="16"/>
      <c r="B4" s="58" t="s">
        <v>338</v>
      </c>
      <c r="C4" s="16"/>
      <c r="D4" s="16"/>
      <c r="E4" s="16"/>
      <c r="F4" s="16"/>
      <c r="G4" s="16"/>
      <c r="H4" s="16"/>
      <c r="I4" s="16"/>
      <c r="J4" s="16"/>
    </row>
    <row r="5" spans="1:10" ht="17.399999999999999" x14ac:dyDescent="0.3">
      <c r="A5" s="16"/>
      <c r="B5" s="20" t="s">
        <v>339</v>
      </c>
      <c r="C5" s="16"/>
      <c r="D5" s="16"/>
      <c r="E5" s="16"/>
      <c r="F5" s="16"/>
      <c r="G5" s="16"/>
      <c r="H5" s="16"/>
      <c r="I5" s="16"/>
      <c r="J5" s="16"/>
    </row>
    <row r="6" spans="1:10" x14ac:dyDescent="0.3">
      <c r="A6" s="16"/>
      <c r="B6" s="16"/>
      <c r="C6" s="16"/>
      <c r="D6" s="16"/>
      <c r="E6" s="16"/>
      <c r="F6" s="16"/>
      <c r="G6" s="16"/>
      <c r="H6" s="16"/>
      <c r="I6" s="16"/>
      <c r="J6" s="16"/>
    </row>
    <row r="8" spans="1:10" x14ac:dyDescent="0.3">
      <c r="B8" s="62" t="s">
        <v>320</v>
      </c>
      <c r="C8" s="62"/>
    </row>
    <row r="9" spans="1:10" x14ac:dyDescent="0.3">
      <c r="B9" s="181"/>
      <c r="C9" s="41" t="s">
        <v>340</v>
      </c>
    </row>
    <row r="10" spans="1:10" x14ac:dyDescent="0.3">
      <c r="B10" s="52" t="s">
        <v>321</v>
      </c>
      <c r="C10" s="70">
        <v>76083</v>
      </c>
    </row>
    <row r="11" spans="1:10" x14ac:dyDescent="0.3">
      <c r="B11" s="52" t="s">
        <v>322</v>
      </c>
      <c r="C11" s="70">
        <v>35506</v>
      </c>
    </row>
    <row r="12" spans="1:10" x14ac:dyDescent="0.3">
      <c r="B12" s="52" t="s">
        <v>323</v>
      </c>
      <c r="C12" s="70">
        <v>14981</v>
      </c>
    </row>
    <row r="13" spans="1:10" x14ac:dyDescent="0.3">
      <c r="B13" s="52" t="s">
        <v>324</v>
      </c>
      <c r="C13" s="70">
        <v>13395</v>
      </c>
    </row>
    <row r="14" spans="1:10" x14ac:dyDescent="0.3">
      <c r="B14" s="52" t="s">
        <v>325</v>
      </c>
      <c r="C14" s="70">
        <v>13178</v>
      </c>
    </row>
    <row r="15" spans="1:10" x14ac:dyDescent="0.3">
      <c r="B15" s="52" t="s">
        <v>326</v>
      </c>
      <c r="C15" s="70">
        <v>10136</v>
      </c>
    </row>
    <row r="16" spans="1:10" x14ac:dyDescent="0.3">
      <c r="B16" s="52" t="s">
        <v>327</v>
      </c>
      <c r="C16" s="70">
        <v>150035</v>
      </c>
    </row>
    <row r="17" spans="2:13" x14ac:dyDescent="0.3">
      <c r="B17" s="52" t="s">
        <v>328</v>
      </c>
      <c r="C17" s="70">
        <v>18376</v>
      </c>
    </row>
    <row r="18" spans="2:13" x14ac:dyDescent="0.3">
      <c r="B18" s="52" t="s">
        <v>329</v>
      </c>
      <c r="C18" s="70">
        <v>4017</v>
      </c>
    </row>
    <row r="19" spans="2:13" x14ac:dyDescent="0.3">
      <c r="B19" s="52" t="s">
        <v>330</v>
      </c>
      <c r="C19" s="70">
        <v>22553</v>
      </c>
    </row>
    <row r="20" spans="2:13" x14ac:dyDescent="0.3">
      <c r="B20" s="52" t="s">
        <v>331</v>
      </c>
      <c r="C20" s="70">
        <v>3276</v>
      </c>
    </row>
    <row r="21" spans="2:13" x14ac:dyDescent="0.3">
      <c r="B21" s="52" t="s">
        <v>332</v>
      </c>
      <c r="C21" s="70">
        <v>1243</v>
      </c>
    </row>
    <row r="23" spans="2:13" ht="46.5" customHeight="1" x14ac:dyDescent="0.3">
      <c r="B23" s="372" t="s">
        <v>341</v>
      </c>
      <c r="C23" s="372"/>
      <c r="D23" s="372"/>
      <c r="E23" s="372"/>
      <c r="F23" s="372"/>
      <c r="G23" s="372"/>
      <c r="H23" s="372"/>
      <c r="I23" s="372"/>
      <c r="J23" s="372"/>
      <c r="K23" s="372"/>
      <c r="L23" s="372"/>
      <c r="M23" s="372"/>
    </row>
  </sheetData>
  <sheetProtection algorithmName="SHA-512" hashValue="iTlpQAyFgjwzXxxd4YUHih7UkfRJIspE8HjncOdko0tEJjLQvywV4E7wvIu1rWhdaf+9GB3PcptLzRucA3KB4Q==" saltValue="jfnXTZ2DPl4pu1OklTJeVA==" spinCount="100000" sheet="1" objects="1" scenarios="1"/>
  <mergeCells count="1">
    <mergeCell ref="B23:M23"/>
  </mergeCells>
  <hyperlinks>
    <hyperlink ref="E2" location="Contents!A1" display="Contents" xr:uid="{18C17BCB-1936-43D3-BE39-50908F4249FD}"/>
    <hyperlink ref="F2" location="'Figure 31.'!A1" display="Previous" xr:uid="{2E55CA67-D284-4E8A-97F3-9BAD28C827A7}"/>
    <hyperlink ref="G2" location="'Figure 33.'!A1" display="Next" xr:uid="{814C967A-8E16-4CFF-93CA-704965A82EF7}"/>
  </hyperlinks>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7214-752F-4FFB-91B6-F1214B26940A}">
  <sheetPr codeName="Sheet39">
    <tabColor rgb="FF8A2B80"/>
    <pageSetUpPr fitToPage="1"/>
  </sheetPr>
  <dimension ref="A1:K25"/>
  <sheetViews>
    <sheetView showGridLines="0" zoomScale="90" zoomScaleNormal="90" workbookViewId="0">
      <selection activeCell="B14" sqref="B14"/>
    </sheetView>
  </sheetViews>
  <sheetFormatPr defaultRowHeight="14.4" x14ac:dyDescent="0.3"/>
  <cols>
    <col min="1" max="1" width="7.77734375" customWidth="1"/>
    <col min="2" max="2" width="20.77734375" customWidth="1"/>
    <col min="3" max="3" width="25.5546875" customWidth="1"/>
    <col min="4" max="4" width="18.77734375" customWidth="1"/>
    <col min="5" max="7" width="18" customWidth="1"/>
    <col min="8" max="8" width="21.21875" customWidth="1"/>
    <col min="9" max="9" width="23" customWidth="1"/>
  </cols>
  <sheetData>
    <row r="1" spans="1:11" x14ac:dyDescent="0.3">
      <c r="A1" s="16"/>
      <c r="B1" s="16"/>
      <c r="C1" s="16"/>
      <c r="D1" s="16"/>
      <c r="E1" s="16"/>
      <c r="F1" s="16"/>
      <c r="G1" s="16"/>
      <c r="H1" s="16"/>
      <c r="I1" s="16"/>
      <c r="J1" s="16"/>
      <c r="K1" s="16"/>
    </row>
    <row r="2" spans="1:11" x14ac:dyDescent="0.3">
      <c r="A2" s="16"/>
      <c r="B2" s="16"/>
      <c r="C2" s="16"/>
      <c r="D2" s="16"/>
      <c r="E2" s="26" t="s">
        <v>19</v>
      </c>
      <c r="F2" s="26" t="s">
        <v>108</v>
      </c>
      <c r="G2" s="26" t="s">
        <v>91</v>
      </c>
      <c r="H2" s="16"/>
      <c r="I2" s="16"/>
      <c r="J2" s="16"/>
      <c r="K2" s="16"/>
    </row>
    <row r="3" spans="1:11" x14ac:dyDescent="0.3">
      <c r="A3" s="16"/>
      <c r="B3" s="16"/>
      <c r="C3" s="16"/>
      <c r="D3" s="16"/>
      <c r="E3" s="16"/>
      <c r="F3" s="16"/>
      <c r="G3" s="16"/>
      <c r="H3" s="16"/>
      <c r="I3" s="16"/>
      <c r="J3" s="16"/>
      <c r="K3" s="16"/>
    </row>
    <row r="4" spans="1:11" ht="22.8" x14ac:dyDescent="0.4">
      <c r="A4" s="16"/>
      <c r="B4" s="58" t="s">
        <v>342</v>
      </c>
      <c r="C4" s="16"/>
      <c r="D4" s="16"/>
      <c r="E4" s="16"/>
      <c r="F4" s="16"/>
      <c r="G4" s="16"/>
      <c r="H4" s="16"/>
      <c r="I4" s="16"/>
      <c r="J4" s="16"/>
      <c r="K4" s="16"/>
    </row>
    <row r="5" spans="1:11" ht="17.399999999999999" x14ac:dyDescent="0.3">
      <c r="A5" s="16"/>
      <c r="B5" s="20" t="s">
        <v>343</v>
      </c>
      <c r="C5" s="16"/>
      <c r="D5" s="16"/>
      <c r="E5" s="16"/>
      <c r="F5" s="16"/>
      <c r="G5" s="16"/>
      <c r="H5" s="16"/>
      <c r="I5" s="16"/>
      <c r="J5" s="16"/>
      <c r="K5" s="16"/>
    </row>
    <row r="6" spans="1:11" x14ac:dyDescent="0.3">
      <c r="A6" s="16"/>
      <c r="B6" s="16"/>
      <c r="C6" s="16"/>
      <c r="D6" s="16"/>
      <c r="E6" s="16"/>
      <c r="F6" s="16"/>
      <c r="G6" s="16"/>
      <c r="H6" s="16"/>
      <c r="I6" s="16"/>
      <c r="J6" s="16"/>
      <c r="K6" s="16"/>
    </row>
    <row r="7" spans="1:11" x14ac:dyDescent="0.3">
      <c r="A7" s="16"/>
      <c r="B7" s="62" t="s">
        <v>320</v>
      </c>
      <c r="C7" s="361" t="s">
        <v>239</v>
      </c>
      <c r="D7" s="361"/>
      <c r="E7" s="361"/>
      <c r="F7" s="361"/>
      <c r="G7" s="361"/>
      <c r="H7" s="361"/>
      <c r="I7" s="371"/>
      <c r="J7" s="16"/>
      <c r="K7" s="16"/>
    </row>
    <row r="8" spans="1:11" x14ac:dyDescent="0.3">
      <c r="A8" s="16"/>
      <c r="B8" s="40"/>
      <c r="C8" s="41" t="s">
        <v>231</v>
      </c>
      <c r="D8" s="41" t="s">
        <v>230</v>
      </c>
      <c r="E8" s="41" t="s">
        <v>229</v>
      </c>
      <c r="F8" s="41" t="s">
        <v>228</v>
      </c>
      <c r="G8" s="41" t="s">
        <v>232</v>
      </c>
      <c r="H8" s="41" t="s">
        <v>233</v>
      </c>
      <c r="I8" s="41" t="s">
        <v>234</v>
      </c>
      <c r="J8" s="16"/>
      <c r="K8" s="16"/>
    </row>
    <row r="9" spans="1:11" x14ac:dyDescent="0.3">
      <c r="A9" s="16"/>
      <c r="B9" s="38" t="s">
        <v>321</v>
      </c>
      <c r="C9" s="207">
        <v>1076.7740570000005</v>
      </c>
      <c r="D9" s="207">
        <v>630.77821999999981</v>
      </c>
      <c r="E9" s="207">
        <v>268.15411799999993</v>
      </c>
      <c r="F9" s="207">
        <v>161.87294499999999</v>
      </c>
      <c r="G9" s="207">
        <v>2345.6531969999992</v>
      </c>
      <c r="H9" s="207">
        <v>0</v>
      </c>
      <c r="I9" s="207">
        <v>21.148949999999999</v>
      </c>
      <c r="J9" s="16"/>
      <c r="K9" s="16"/>
    </row>
    <row r="10" spans="1:11" x14ac:dyDescent="0.3">
      <c r="A10" s="16"/>
      <c r="B10" s="38" t="s">
        <v>322</v>
      </c>
      <c r="C10" s="207">
        <v>150.60924900000001</v>
      </c>
      <c r="D10" s="207">
        <v>83.144086000000001</v>
      </c>
      <c r="E10" s="207">
        <v>22.032035999999998</v>
      </c>
      <c r="F10" s="207">
        <v>11.4366</v>
      </c>
      <c r="G10" s="207">
        <v>568.1395379999999</v>
      </c>
      <c r="H10" s="207">
        <v>0</v>
      </c>
      <c r="I10" s="207">
        <v>0</v>
      </c>
      <c r="J10" s="16"/>
      <c r="K10" s="16"/>
    </row>
    <row r="11" spans="1:11" x14ac:dyDescent="0.3">
      <c r="A11" s="16"/>
      <c r="B11" s="38" t="s">
        <v>323</v>
      </c>
      <c r="C11" s="207">
        <v>28.220018</v>
      </c>
      <c r="D11" s="207">
        <v>5.2336900000000002</v>
      </c>
      <c r="E11" s="207">
        <v>3.64</v>
      </c>
      <c r="F11" s="207">
        <v>2.9169499999999999</v>
      </c>
      <c r="G11" s="207">
        <v>257.72550699999999</v>
      </c>
      <c r="H11" s="373">
        <v>5.8556800000000004</v>
      </c>
      <c r="I11" s="373">
        <v>23.86918</v>
      </c>
      <c r="J11" s="16"/>
      <c r="K11" s="16"/>
    </row>
    <row r="12" spans="1:11" x14ac:dyDescent="0.3">
      <c r="A12" s="16"/>
      <c r="B12" s="38" t="s">
        <v>328</v>
      </c>
      <c r="C12" s="207">
        <v>9.0766819999999981</v>
      </c>
      <c r="D12" s="207">
        <v>24.875440999999999</v>
      </c>
      <c r="E12" s="207">
        <v>17.325500000000002</v>
      </c>
      <c r="F12" s="207">
        <v>9.7230100000000004</v>
      </c>
      <c r="G12" s="207">
        <v>178.84437600000001</v>
      </c>
      <c r="H12" s="374"/>
      <c r="I12" s="374"/>
      <c r="J12" s="16"/>
      <c r="K12" s="16"/>
    </row>
    <row r="13" spans="1:11" x14ac:dyDescent="0.3">
      <c r="A13" s="16"/>
      <c r="B13" s="16"/>
      <c r="C13" s="76"/>
      <c r="D13" s="76"/>
      <c r="E13" s="76"/>
      <c r="F13" s="76"/>
      <c r="G13" s="76"/>
      <c r="H13" s="76"/>
      <c r="I13" s="76"/>
      <c r="J13" s="16"/>
      <c r="K13" s="16"/>
    </row>
    <row r="14" spans="1:11" x14ac:dyDescent="0.3">
      <c r="A14" s="16"/>
      <c r="B14" s="62" t="s">
        <v>320</v>
      </c>
      <c r="C14" s="77" t="s">
        <v>239</v>
      </c>
      <c r="D14" s="16"/>
      <c r="E14" s="76"/>
      <c r="F14" s="16"/>
      <c r="G14" s="16"/>
      <c r="H14" s="76"/>
      <c r="I14" s="76"/>
      <c r="J14" s="16"/>
      <c r="K14" s="16"/>
    </row>
    <row r="15" spans="1:11" x14ac:dyDescent="0.3">
      <c r="A15" s="16"/>
      <c r="B15" s="40"/>
      <c r="C15" s="78" t="s">
        <v>113</v>
      </c>
      <c r="D15" s="16"/>
      <c r="E15" s="16"/>
      <c r="F15" s="16"/>
      <c r="G15" s="16"/>
      <c r="H15" s="16"/>
      <c r="I15" s="16"/>
      <c r="J15" s="16"/>
      <c r="K15" s="16"/>
    </row>
    <row r="16" spans="1:11" x14ac:dyDescent="0.3">
      <c r="A16" s="16"/>
      <c r="B16" s="38" t="s">
        <v>321</v>
      </c>
      <c r="C16" s="70">
        <v>4212.3365240000003</v>
      </c>
      <c r="D16" s="16"/>
      <c r="E16" s="16"/>
      <c r="F16" s="16"/>
      <c r="G16" s="16"/>
      <c r="H16" s="16"/>
      <c r="I16" s="16"/>
      <c r="J16" s="16"/>
      <c r="K16" s="16"/>
    </row>
    <row r="17" spans="1:11" x14ac:dyDescent="0.3">
      <c r="A17" s="16"/>
      <c r="B17" s="38" t="s">
        <v>322</v>
      </c>
      <c r="C17" s="70">
        <v>2639.4480650000005</v>
      </c>
      <c r="D17" s="16"/>
      <c r="E17" s="16"/>
      <c r="F17" s="16"/>
      <c r="G17" s="16"/>
      <c r="H17" s="16"/>
      <c r="I17" s="16"/>
      <c r="J17" s="16"/>
      <c r="K17" s="16"/>
    </row>
    <row r="18" spans="1:11" x14ac:dyDescent="0.3">
      <c r="A18" s="16"/>
      <c r="B18" s="38" t="s">
        <v>323</v>
      </c>
      <c r="C18" s="70">
        <v>308.24796899999996</v>
      </c>
      <c r="D18" s="16"/>
      <c r="E18" s="16"/>
      <c r="F18" s="16"/>
      <c r="G18" s="16"/>
      <c r="H18" s="16"/>
      <c r="I18" s="16"/>
      <c r="J18" s="16"/>
      <c r="K18" s="16"/>
    </row>
    <row r="19" spans="1:11" x14ac:dyDescent="0.3">
      <c r="A19" s="16"/>
      <c r="B19" s="38" t="s">
        <v>328</v>
      </c>
      <c r="C19" s="70">
        <v>616.75713799999994</v>
      </c>
      <c r="D19" s="16"/>
      <c r="E19" s="16"/>
      <c r="F19" s="16"/>
      <c r="G19" s="16"/>
      <c r="H19" s="16"/>
      <c r="I19" s="16"/>
      <c r="J19" s="16"/>
      <c r="K19" s="16"/>
    </row>
    <row r="20" spans="1:11" x14ac:dyDescent="0.3">
      <c r="A20" s="16"/>
      <c r="B20" s="16"/>
      <c r="C20" s="16"/>
      <c r="D20" s="16"/>
      <c r="E20" s="16"/>
      <c r="F20" s="16"/>
      <c r="G20" s="16"/>
      <c r="H20" s="16"/>
      <c r="I20" s="16"/>
      <c r="J20" s="16"/>
      <c r="K20" s="16"/>
    </row>
    <row r="21" spans="1:11" x14ac:dyDescent="0.3">
      <c r="A21" s="16"/>
      <c r="B21" s="79"/>
      <c r="C21" s="76"/>
      <c r="D21" s="76"/>
      <c r="E21" s="76"/>
      <c r="F21" s="76"/>
      <c r="G21" s="76"/>
      <c r="H21" s="76"/>
      <c r="I21" s="76"/>
      <c r="J21" s="16"/>
      <c r="K21" s="16"/>
    </row>
    <row r="22" spans="1:11" x14ac:dyDescent="0.3">
      <c r="A22" s="16"/>
      <c r="B22" s="79"/>
      <c r="C22" s="76"/>
      <c r="D22" s="76"/>
      <c r="E22" s="76"/>
      <c r="F22" s="76"/>
      <c r="G22" s="76"/>
      <c r="H22" s="76"/>
      <c r="I22" s="76"/>
      <c r="J22" s="16"/>
      <c r="K22" s="16"/>
    </row>
    <row r="23" spans="1:11" x14ac:dyDescent="0.3">
      <c r="B23" s="2"/>
      <c r="C23" s="11"/>
      <c r="D23" s="11"/>
      <c r="E23" s="11"/>
      <c r="F23" s="11"/>
      <c r="G23" s="11"/>
      <c r="H23" s="11"/>
      <c r="I23" s="11"/>
    </row>
    <row r="24" spans="1:11" x14ac:dyDescent="0.3">
      <c r="B24" s="2"/>
      <c r="C24" s="11"/>
      <c r="D24" s="11"/>
      <c r="E24" s="11"/>
      <c r="F24" s="11"/>
      <c r="G24" s="11"/>
      <c r="H24" s="11"/>
      <c r="I24" s="11"/>
    </row>
    <row r="25" spans="1:11" x14ac:dyDescent="0.3">
      <c r="B25" s="2"/>
      <c r="C25" s="11"/>
      <c r="D25" s="11"/>
      <c r="E25" s="11"/>
      <c r="F25" s="11"/>
      <c r="G25" s="11"/>
      <c r="H25" s="11"/>
      <c r="I25" s="11"/>
    </row>
  </sheetData>
  <sheetProtection algorithmName="SHA-512" hashValue="k/+Ub6IlpMey/LFw6IeMhh0Uhzi6e8vAAFV/G0taLt2X9ORMtPhu3dRanvovoBjMd/ewuVlBAvjF/F6IoUokNQ==" saltValue="2JxcONHpQhSrtWo6gvwDfw==" spinCount="100000" sheet="1" objects="1" scenarios="1"/>
  <mergeCells count="3">
    <mergeCell ref="C7:I7"/>
    <mergeCell ref="I11:I12"/>
    <mergeCell ref="H11:H12"/>
  </mergeCells>
  <hyperlinks>
    <hyperlink ref="E2" location="Contents!A1" display="Contents" xr:uid="{0F740AAC-740D-436E-9F95-EC7719E9016E}"/>
    <hyperlink ref="F2" location="'Figure 32.'!A1" display="Previous" xr:uid="{9742E660-0445-49B6-9D21-B8EDD5B626A2}"/>
    <hyperlink ref="G2" location="'Figure 34.'!A1" display="Next" xr:uid="{571E40A7-4BC1-4715-9E53-6A78BB67F2CA}"/>
  </hyperlinks>
  <pageMargins left="0.7" right="0.7" top="0.75" bottom="0.75" header="0.3" footer="0.3"/>
  <pageSetup paperSize="9" scale="5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AA78B-474A-4621-B12B-C26202BF1EB1}">
  <sheetPr codeName="Sheet4">
    <tabColor rgb="FF5A4696"/>
  </sheetPr>
  <dimension ref="A1:I15"/>
  <sheetViews>
    <sheetView showGridLines="0" zoomScale="90" zoomScaleNormal="90" workbookViewId="0">
      <selection activeCell="G2" sqref="G2"/>
    </sheetView>
  </sheetViews>
  <sheetFormatPr defaultRowHeight="14.4" x14ac:dyDescent="0.3"/>
  <cols>
    <col min="1" max="1" width="8.77734375" customWidth="1"/>
    <col min="2" max="2" width="30" customWidth="1"/>
    <col min="3" max="3" width="27" customWidth="1"/>
    <col min="4" max="4" width="15.5546875" customWidth="1"/>
    <col min="5" max="5" width="12.5546875" customWidth="1"/>
    <col min="6" max="6" width="20.77734375" customWidth="1"/>
    <col min="7" max="7" width="16.21875" customWidth="1"/>
  </cols>
  <sheetData>
    <row r="1" spans="1:9" x14ac:dyDescent="0.3">
      <c r="A1" s="16"/>
      <c r="B1" s="16"/>
      <c r="C1" s="16"/>
      <c r="D1" s="16"/>
      <c r="E1" s="16"/>
      <c r="F1" s="16"/>
      <c r="G1" s="16"/>
      <c r="H1" s="16"/>
      <c r="I1" s="16"/>
    </row>
    <row r="2" spans="1:9" x14ac:dyDescent="0.3">
      <c r="A2" s="16"/>
      <c r="B2" s="16"/>
      <c r="C2" s="16"/>
      <c r="D2" s="16"/>
      <c r="E2" s="26" t="s">
        <v>19</v>
      </c>
      <c r="F2" s="27"/>
      <c r="G2" s="26" t="s">
        <v>91</v>
      </c>
      <c r="H2" s="16"/>
      <c r="I2" s="16"/>
    </row>
    <row r="3" spans="1:9" ht="22.8" x14ac:dyDescent="0.4">
      <c r="A3" s="16"/>
      <c r="B3" s="28" t="s">
        <v>92</v>
      </c>
      <c r="C3" s="16"/>
      <c r="D3" s="16"/>
      <c r="E3" s="16"/>
      <c r="F3" s="16"/>
      <c r="G3" s="16"/>
      <c r="H3" s="16"/>
      <c r="I3" s="16"/>
    </row>
    <row r="4" spans="1:9" ht="17.399999999999999" x14ac:dyDescent="0.3">
      <c r="A4" s="16"/>
      <c r="B4" s="20" t="s">
        <v>93</v>
      </c>
      <c r="C4" s="16"/>
      <c r="D4" s="16"/>
      <c r="E4" s="16"/>
      <c r="F4" s="16"/>
      <c r="G4" s="16"/>
      <c r="H4" s="16"/>
      <c r="I4" s="16"/>
    </row>
    <row r="5" spans="1:9" x14ac:dyDescent="0.3">
      <c r="A5" s="16"/>
      <c r="B5" s="16"/>
      <c r="C5" s="16"/>
      <c r="D5" s="16"/>
      <c r="E5" s="16"/>
      <c r="F5" s="16"/>
      <c r="G5" s="16"/>
      <c r="H5" s="16"/>
      <c r="I5" s="16"/>
    </row>
    <row r="6" spans="1:9" x14ac:dyDescent="0.3">
      <c r="A6" s="16"/>
      <c r="B6" s="29">
        <v>2023</v>
      </c>
      <c r="C6" s="30" t="s">
        <v>94</v>
      </c>
      <c r="D6" s="30" t="s">
        <v>95</v>
      </c>
      <c r="E6" s="30" t="s">
        <v>96</v>
      </c>
      <c r="F6" s="30" t="s">
        <v>97</v>
      </c>
      <c r="G6" s="30" t="s">
        <v>98</v>
      </c>
      <c r="H6" s="16"/>
      <c r="I6" s="16"/>
    </row>
    <row r="7" spans="1:9" x14ac:dyDescent="0.3">
      <c r="A7" s="16"/>
      <c r="B7" s="16" t="s">
        <v>99</v>
      </c>
      <c r="C7" s="31" t="s">
        <v>100</v>
      </c>
      <c r="D7" s="31" t="s">
        <v>101</v>
      </c>
      <c r="E7" s="32" t="s">
        <v>102</v>
      </c>
      <c r="F7" s="32" t="s">
        <v>103</v>
      </c>
      <c r="G7" s="32" t="s">
        <v>104</v>
      </c>
      <c r="H7" s="16"/>
      <c r="I7" s="16"/>
    </row>
    <row r="8" spans="1:9" x14ac:dyDescent="0.3">
      <c r="A8" s="16"/>
      <c r="B8" s="16" t="s">
        <v>105</v>
      </c>
      <c r="C8" s="33">
        <v>131</v>
      </c>
      <c r="D8" s="33">
        <v>51</v>
      </c>
      <c r="E8" s="33">
        <v>26</v>
      </c>
      <c r="F8" s="33">
        <v>44</v>
      </c>
      <c r="G8" s="33">
        <v>10</v>
      </c>
      <c r="H8" s="16"/>
      <c r="I8" s="16"/>
    </row>
    <row r="9" spans="1:9" x14ac:dyDescent="0.3">
      <c r="A9" s="16"/>
      <c r="B9" s="16"/>
      <c r="C9" s="16"/>
      <c r="D9" s="16"/>
      <c r="E9" s="16"/>
      <c r="F9" s="16"/>
      <c r="G9" s="16"/>
      <c r="H9" s="16"/>
      <c r="I9" s="16"/>
    </row>
    <row r="10" spans="1:9" x14ac:dyDescent="0.3">
      <c r="A10" s="16"/>
      <c r="B10" s="16" t="s">
        <v>106</v>
      </c>
      <c r="C10" s="16"/>
      <c r="D10" s="16"/>
      <c r="E10" s="16"/>
      <c r="F10" s="16"/>
      <c r="G10" s="16"/>
      <c r="H10" s="16"/>
      <c r="I10" s="16"/>
    </row>
    <row r="11" spans="1:9" x14ac:dyDescent="0.3">
      <c r="A11" s="16"/>
      <c r="B11" s="16" t="s">
        <v>107</v>
      </c>
      <c r="C11" s="34"/>
      <c r="D11" s="16"/>
      <c r="E11" s="16"/>
      <c r="F11" s="16"/>
      <c r="G11" s="16"/>
      <c r="H11" s="16"/>
      <c r="I11" s="16"/>
    </row>
    <row r="12" spans="1:9" x14ac:dyDescent="0.3">
      <c r="A12" s="16"/>
      <c r="B12" s="16"/>
      <c r="C12" s="35"/>
      <c r="D12" s="35"/>
      <c r="E12" s="35"/>
      <c r="F12" s="35"/>
      <c r="G12" s="35"/>
      <c r="H12" s="16"/>
      <c r="I12" s="16"/>
    </row>
    <row r="13" spans="1:9" x14ac:dyDescent="0.3">
      <c r="A13" s="16"/>
      <c r="B13" s="16"/>
      <c r="C13" s="16"/>
      <c r="D13" s="16"/>
      <c r="E13" s="16"/>
      <c r="F13" s="16"/>
      <c r="G13" s="16"/>
      <c r="H13" s="16"/>
      <c r="I13" s="16"/>
    </row>
    <row r="14" spans="1:9" x14ac:dyDescent="0.3">
      <c r="A14" s="16"/>
      <c r="B14" s="16"/>
      <c r="C14" s="16"/>
      <c r="D14" s="16"/>
      <c r="E14" s="16"/>
      <c r="F14" s="16"/>
      <c r="G14" s="16"/>
      <c r="H14" s="16"/>
      <c r="I14" s="16"/>
    </row>
    <row r="15" spans="1:9" x14ac:dyDescent="0.3">
      <c r="A15" s="16"/>
      <c r="B15" s="16"/>
      <c r="C15" s="16"/>
      <c r="D15" s="16"/>
      <c r="E15" s="16"/>
      <c r="F15" s="16"/>
      <c r="G15" s="16"/>
      <c r="H15" s="16"/>
      <c r="I15" s="16"/>
    </row>
  </sheetData>
  <sheetProtection algorithmName="SHA-512" hashValue="U58+LO4UcQYAFAYQ1xGGvfsDxQ3yMqxP9SXUrFMp42UowI/EAhFk4BQy40plxMafCCk4Fhv7yQq9J1+9kvRy9Q==" saltValue="gqi6RRc3Ef3HpDJuF1e1cQ==" spinCount="100000" sheet="1" objects="1" scenarios="1"/>
  <hyperlinks>
    <hyperlink ref="E2" location="Contents!A1" display="Contents" xr:uid="{DD07A6DB-2C46-44F7-89C4-9DBD26F60F1C}"/>
    <hyperlink ref="G2" location="'Figure 2.'!A1" display="Next" xr:uid="{6E630DDB-933E-43D9-A778-EF317FA83414}"/>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983E7-BEB0-43DE-A4AE-A11A05E64BEF}">
  <sheetPr codeName="Sheet40">
    <tabColor rgb="FF8A2B80"/>
    <pageSetUpPr fitToPage="1"/>
  </sheetPr>
  <dimension ref="B1:I27"/>
  <sheetViews>
    <sheetView showGridLines="0" zoomScale="90" zoomScaleNormal="90" workbookViewId="0">
      <selection activeCell="B4" sqref="B4"/>
    </sheetView>
  </sheetViews>
  <sheetFormatPr defaultRowHeight="14.4" x14ac:dyDescent="0.3"/>
  <cols>
    <col min="1" max="1" width="7.77734375" customWidth="1"/>
    <col min="2" max="2" width="25" customWidth="1"/>
    <col min="3" max="3" width="24.21875" customWidth="1"/>
    <col min="4" max="4" width="18.5546875" customWidth="1"/>
    <col min="5" max="7" width="18" customWidth="1"/>
    <col min="8" max="8" width="21.21875" customWidth="1"/>
    <col min="9" max="9" width="23" customWidth="1"/>
    <col min="10" max="10" width="11" customWidth="1"/>
  </cols>
  <sheetData>
    <row r="1" spans="2:9" x14ac:dyDescent="0.3">
      <c r="B1" s="16"/>
      <c r="C1" s="16"/>
      <c r="D1" s="16"/>
      <c r="E1" s="16"/>
      <c r="F1" s="16"/>
      <c r="G1" s="16"/>
      <c r="H1" s="16"/>
      <c r="I1" s="16"/>
    </row>
    <row r="2" spans="2:9" x14ac:dyDescent="0.3">
      <c r="B2" s="16"/>
      <c r="C2" s="16"/>
      <c r="D2" s="16"/>
      <c r="E2" s="26" t="s">
        <v>19</v>
      </c>
      <c r="F2" s="26" t="s">
        <v>108</v>
      </c>
      <c r="G2" s="26" t="s">
        <v>91</v>
      </c>
      <c r="H2" s="16"/>
      <c r="I2" s="16"/>
    </row>
    <row r="3" spans="2:9" x14ac:dyDescent="0.3">
      <c r="B3" s="16"/>
      <c r="C3" s="16"/>
      <c r="D3" s="16"/>
      <c r="E3" s="16"/>
      <c r="F3" s="16"/>
      <c r="G3" s="16"/>
      <c r="H3" s="16"/>
      <c r="I3" s="16"/>
    </row>
    <row r="4" spans="2:9" ht="22.8" x14ac:dyDescent="0.4">
      <c r="B4" s="58" t="s">
        <v>344</v>
      </c>
      <c r="C4" s="16"/>
      <c r="D4" s="16"/>
      <c r="E4" s="16"/>
      <c r="F4" s="16"/>
      <c r="G4" s="16"/>
      <c r="H4" s="16"/>
      <c r="I4" s="16"/>
    </row>
    <row r="5" spans="2:9" ht="17.399999999999999" x14ac:dyDescent="0.3">
      <c r="B5" s="20" t="s">
        <v>345</v>
      </c>
      <c r="C5" s="16"/>
      <c r="D5" s="16"/>
      <c r="E5" s="16"/>
      <c r="F5" s="16"/>
      <c r="G5" s="16"/>
      <c r="H5" s="16"/>
      <c r="I5" s="16"/>
    </row>
    <row r="6" spans="2:9" x14ac:dyDescent="0.3">
      <c r="B6" s="16"/>
      <c r="C6" s="16"/>
      <c r="D6" s="16"/>
      <c r="E6" s="16"/>
      <c r="F6" s="16"/>
      <c r="G6" s="16"/>
      <c r="H6" s="16"/>
      <c r="I6" s="16"/>
    </row>
    <row r="7" spans="2:9" x14ac:dyDescent="0.3">
      <c r="B7" s="62" t="s">
        <v>320</v>
      </c>
      <c r="C7" s="361" t="s">
        <v>239</v>
      </c>
      <c r="D7" s="361"/>
      <c r="E7" s="361"/>
      <c r="F7" s="361"/>
      <c r="G7" s="361"/>
      <c r="H7" s="361"/>
      <c r="I7" s="371"/>
    </row>
    <row r="8" spans="2:9" x14ac:dyDescent="0.3">
      <c r="B8" s="40"/>
      <c r="C8" s="41" t="s">
        <v>231</v>
      </c>
      <c r="D8" s="41" t="s">
        <v>230</v>
      </c>
      <c r="E8" s="41" t="s">
        <v>229</v>
      </c>
      <c r="F8" s="41" t="s">
        <v>228</v>
      </c>
      <c r="G8" s="41" t="s">
        <v>232</v>
      </c>
      <c r="H8" s="41" t="s">
        <v>233</v>
      </c>
      <c r="I8" s="41" t="s">
        <v>234</v>
      </c>
    </row>
    <row r="9" spans="2:9" x14ac:dyDescent="0.3">
      <c r="B9" s="38" t="s">
        <v>324</v>
      </c>
      <c r="C9" s="70">
        <v>133.21444999999997</v>
      </c>
      <c r="D9" s="70">
        <v>127.74175200000002</v>
      </c>
      <c r="E9" s="70">
        <v>63.910471000000001</v>
      </c>
      <c r="F9" s="202">
        <v>20.447718999999996</v>
      </c>
      <c r="G9" s="70">
        <v>401.95479000000006</v>
      </c>
      <c r="H9" s="202">
        <v>0</v>
      </c>
      <c r="I9" s="375">
        <v>7.1630000000000003</v>
      </c>
    </row>
    <row r="10" spans="2:9" x14ac:dyDescent="0.3">
      <c r="B10" s="38" t="s">
        <v>325</v>
      </c>
      <c r="C10" s="70">
        <v>3.184647</v>
      </c>
      <c r="D10" s="70">
        <v>36.083468000000003</v>
      </c>
      <c r="E10" s="375">
        <v>1.75</v>
      </c>
      <c r="F10" s="202">
        <v>4.4401399999999995</v>
      </c>
      <c r="G10" s="70">
        <v>53.865010000000005</v>
      </c>
      <c r="H10" s="202">
        <v>0</v>
      </c>
      <c r="I10" s="376"/>
    </row>
    <row r="11" spans="2:9" x14ac:dyDescent="0.3">
      <c r="B11" s="38" t="s">
        <v>326</v>
      </c>
      <c r="C11" s="70">
        <v>1.6137699999999999</v>
      </c>
      <c r="D11" s="70">
        <v>5.9181540000000004</v>
      </c>
      <c r="E11" s="376"/>
      <c r="F11" s="70">
        <v>4.5680110000000003</v>
      </c>
      <c r="G11" s="70">
        <v>44.147130000000004</v>
      </c>
      <c r="H11" s="375">
        <v>14.45</v>
      </c>
      <c r="I11" s="70">
        <v>0</v>
      </c>
    </row>
    <row r="12" spans="2:9" x14ac:dyDescent="0.3">
      <c r="B12" s="38" t="s">
        <v>327</v>
      </c>
      <c r="C12" s="70">
        <v>32.574867999999995</v>
      </c>
      <c r="D12" s="70">
        <v>3.9874999999999998</v>
      </c>
      <c r="E12" s="70">
        <v>24.216999999999999</v>
      </c>
      <c r="F12" s="70">
        <v>1.3903050000000001</v>
      </c>
      <c r="G12" s="70">
        <v>88.342694000000009</v>
      </c>
      <c r="H12" s="376"/>
      <c r="I12" s="70">
        <v>207.01155</v>
      </c>
    </row>
    <row r="13" spans="2:9" x14ac:dyDescent="0.3">
      <c r="B13" s="38" t="s">
        <v>329</v>
      </c>
      <c r="C13" s="70">
        <v>14.377056</v>
      </c>
      <c r="D13" s="70">
        <v>11.502977</v>
      </c>
      <c r="E13" s="375">
        <v>79.709932000000009</v>
      </c>
      <c r="F13" s="70">
        <v>0.97799999999999998</v>
      </c>
      <c r="G13" s="70">
        <v>131.27341099999998</v>
      </c>
      <c r="H13" s="70">
        <v>0</v>
      </c>
      <c r="I13" s="70">
        <v>0</v>
      </c>
    </row>
    <row r="14" spans="2:9" x14ac:dyDescent="0.3">
      <c r="B14" s="38" t="s">
        <v>330</v>
      </c>
      <c r="C14" s="70">
        <v>32.100019999999994</v>
      </c>
      <c r="D14" s="70">
        <v>41.072794999999999</v>
      </c>
      <c r="E14" s="376"/>
      <c r="F14" s="70">
        <v>13.144195999999999</v>
      </c>
      <c r="G14" s="70">
        <v>202.35336800000002</v>
      </c>
      <c r="H14" s="70">
        <v>0.94940000000000002</v>
      </c>
      <c r="I14" s="70">
        <v>1.30843</v>
      </c>
    </row>
    <row r="15" spans="2:9" x14ac:dyDescent="0.3">
      <c r="B15" s="38" t="s">
        <v>331</v>
      </c>
      <c r="C15" s="375">
        <v>4.0777800000000006</v>
      </c>
      <c r="D15" s="70">
        <v>15.95983</v>
      </c>
      <c r="E15" s="70">
        <v>2.3803879999999999</v>
      </c>
      <c r="F15" s="70">
        <v>2.91</v>
      </c>
      <c r="G15" s="70">
        <v>41.737477000000005</v>
      </c>
      <c r="H15" s="70">
        <v>0</v>
      </c>
      <c r="I15" s="375">
        <v>5.1999999999999998E-2</v>
      </c>
    </row>
    <row r="16" spans="2:9" x14ac:dyDescent="0.3">
      <c r="B16" s="38" t="s">
        <v>332</v>
      </c>
      <c r="C16" s="376"/>
      <c r="D16" s="70">
        <v>18.051888999999999</v>
      </c>
      <c r="E16" s="70">
        <v>3.6290800000000001</v>
      </c>
      <c r="F16" s="70">
        <v>0</v>
      </c>
      <c r="G16" s="70">
        <v>10.399650000000001</v>
      </c>
      <c r="H16" s="70">
        <v>0</v>
      </c>
      <c r="I16" s="376"/>
    </row>
    <row r="17" spans="2:9" x14ac:dyDescent="0.3">
      <c r="B17" s="16"/>
      <c r="C17" s="16"/>
      <c r="D17" s="16"/>
      <c r="E17" s="16"/>
      <c r="F17" s="16"/>
      <c r="G17" s="16"/>
      <c r="H17" s="16"/>
      <c r="I17" s="16"/>
    </row>
    <row r="18" spans="2:9" x14ac:dyDescent="0.3">
      <c r="B18" s="62" t="s">
        <v>320</v>
      </c>
      <c r="C18" s="77" t="s">
        <v>239</v>
      </c>
      <c r="D18" s="16"/>
      <c r="E18" s="16"/>
      <c r="F18" s="16"/>
      <c r="G18" s="16"/>
      <c r="H18" s="16"/>
      <c r="I18" s="16"/>
    </row>
    <row r="19" spans="2:9" x14ac:dyDescent="0.3">
      <c r="B19" s="40"/>
      <c r="C19" s="41" t="s">
        <v>113</v>
      </c>
      <c r="D19" s="76"/>
      <c r="E19" s="16"/>
      <c r="F19" s="16"/>
      <c r="G19" s="16"/>
      <c r="H19" s="76"/>
      <c r="I19" s="16"/>
    </row>
    <row r="20" spans="2:9" x14ac:dyDescent="0.3">
      <c r="B20" s="38" t="s">
        <v>324</v>
      </c>
      <c r="C20" s="70">
        <v>655.26622700000007</v>
      </c>
      <c r="D20" s="16"/>
      <c r="E20" s="76"/>
      <c r="F20" s="16"/>
      <c r="G20" s="16"/>
      <c r="H20" s="16"/>
      <c r="I20" s="16"/>
    </row>
    <row r="21" spans="2:9" x14ac:dyDescent="0.3">
      <c r="B21" s="38" t="s">
        <v>325</v>
      </c>
      <c r="C21" s="70">
        <v>201.58376000000001</v>
      </c>
      <c r="D21" s="16"/>
      <c r="E21" s="76"/>
      <c r="F21" s="16"/>
      <c r="G21" s="16"/>
      <c r="H21" s="16"/>
      <c r="I21" s="16"/>
    </row>
    <row r="22" spans="2:9" x14ac:dyDescent="0.3">
      <c r="B22" s="38" t="s">
        <v>326</v>
      </c>
      <c r="C22" s="70">
        <v>352.50791999999996</v>
      </c>
      <c r="D22" s="16"/>
      <c r="E22" s="76"/>
      <c r="F22" s="16"/>
      <c r="G22" s="16"/>
      <c r="H22" s="16"/>
      <c r="I22" s="16"/>
    </row>
    <row r="23" spans="2:9" x14ac:dyDescent="0.3">
      <c r="B23" s="38" t="s">
        <v>327</v>
      </c>
      <c r="C23" s="70">
        <v>1207.9652349999999</v>
      </c>
      <c r="D23" s="16"/>
      <c r="E23" s="16"/>
      <c r="F23" s="16"/>
      <c r="G23" s="16"/>
      <c r="H23" s="16"/>
      <c r="I23" s="16"/>
    </row>
    <row r="24" spans="2:9" x14ac:dyDescent="0.3">
      <c r="B24" s="38" t="s">
        <v>329</v>
      </c>
      <c r="C24" s="70">
        <v>772.84847000000002</v>
      </c>
      <c r="D24" s="16"/>
      <c r="E24" s="16"/>
      <c r="F24" s="16"/>
      <c r="G24" s="16"/>
      <c r="H24" s="16"/>
      <c r="I24" s="16"/>
    </row>
    <row r="25" spans="2:9" x14ac:dyDescent="0.3">
      <c r="B25" s="38" t="s">
        <v>330</v>
      </c>
      <c r="C25" s="70">
        <v>360.18377700000002</v>
      </c>
      <c r="D25" s="16"/>
      <c r="E25" s="16"/>
      <c r="F25" s="16"/>
      <c r="G25" s="16"/>
      <c r="H25" s="16"/>
      <c r="I25" s="16"/>
    </row>
    <row r="26" spans="2:9" x14ac:dyDescent="0.3">
      <c r="B26" s="38" t="s">
        <v>331</v>
      </c>
      <c r="C26" s="70">
        <v>93.477436999999995</v>
      </c>
      <c r="D26" s="16"/>
      <c r="E26" s="76"/>
      <c r="F26" s="16"/>
      <c r="G26" s="16"/>
      <c r="H26" s="16"/>
      <c r="I26" s="16"/>
    </row>
    <row r="27" spans="2:9" x14ac:dyDescent="0.3">
      <c r="B27" s="38" t="s">
        <v>332</v>
      </c>
      <c r="C27" s="70">
        <v>26.284337000000001</v>
      </c>
      <c r="D27" s="16"/>
      <c r="E27" s="16"/>
      <c r="F27" s="16"/>
      <c r="G27" s="16"/>
      <c r="H27" s="16"/>
      <c r="I27" s="16"/>
    </row>
  </sheetData>
  <sheetProtection algorithmName="SHA-512" hashValue="hjkG7ywZDMb9vkN+mEhsunYNhinLtUXmQ49gbhBgVpHVxfy/e3cV+9NHXhZioY6sM7XT+FpGkKvjTdPTz9EEEA==" saltValue="eQcd1igcXmxxyt4xPIu4nA==" spinCount="100000" sheet="1" objects="1" scenarios="1"/>
  <mergeCells count="7">
    <mergeCell ref="C7:I7"/>
    <mergeCell ref="I9:I10"/>
    <mergeCell ref="C15:C16"/>
    <mergeCell ref="H11:H12"/>
    <mergeCell ref="I15:I16"/>
    <mergeCell ref="E10:E11"/>
    <mergeCell ref="E13:E14"/>
  </mergeCells>
  <hyperlinks>
    <hyperlink ref="E2" location="Contents!A1" display="Contents" xr:uid="{7D4809E3-8352-4E2E-AA31-9856DBD7488F}"/>
    <hyperlink ref="F2" location="'Figure 33.'!A1" display="Previous" xr:uid="{9E390FB3-E799-4C08-9898-1CB83837EBEE}"/>
    <hyperlink ref="G2" location="'Figure 35.'!A1" display="Next" xr:uid="{B532EB7B-57EB-436D-B24C-EB72CB11B838}"/>
  </hyperlinks>
  <pageMargins left="0.7" right="0.7" top="0.75" bottom="0.75" header="0.3" footer="0.3"/>
  <pageSetup paperSize="9" scale="46"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961E0-B93A-4B2E-BC29-09AF7C352554}">
  <sheetPr codeName="Sheet41">
    <tabColor rgb="FF8A2B80"/>
    <pageSetUpPr fitToPage="1"/>
  </sheetPr>
  <dimension ref="A1:I21"/>
  <sheetViews>
    <sheetView showGridLines="0" zoomScale="90" zoomScaleNormal="90" workbookViewId="0">
      <selection activeCell="B14" sqref="B14"/>
    </sheetView>
  </sheetViews>
  <sheetFormatPr defaultRowHeight="14.4" x14ac:dyDescent="0.3"/>
  <cols>
    <col min="1" max="1" width="7.77734375" customWidth="1"/>
    <col min="2" max="2" width="20.77734375" customWidth="1"/>
    <col min="3" max="3" width="23" customWidth="1"/>
    <col min="4" max="4" width="18.77734375" customWidth="1"/>
    <col min="5" max="7" width="18" customWidth="1"/>
    <col min="8" max="8" width="21.21875" customWidth="1"/>
    <col min="9" max="9" width="22.77734375" customWidth="1"/>
    <col min="11" max="11" width="10.21875" customWidth="1"/>
    <col min="13" max="13" width="22.77734375" customWidth="1"/>
  </cols>
  <sheetData>
    <row r="1" spans="1:9" x14ac:dyDescent="0.3">
      <c r="A1" s="16"/>
      <c r="B1" s="16"/>
      <c r="C1" s="16"/>
      <c r="D1" s="16"/>
      <c r="E1" s="16"/>
      <c r="F1" s="16"/>
      <c r="G1" s="16"/>
      <c r="H1" s="16"/>
      <c r="I1" s="16"/>
    </row>
    <row r="2" spans="1:9" x14ac:dyDescent="0.3">
      <c r="A2" s="16"/>
      <c r="B2" s="16"/>
      <c r="C2" s="16"/>
      <c r="D2" s="16"/>
      <c r="E2" s="26" t="s">
        <v>19</v>
      </c>
      <c r="F2" s="26" t="s">
        <v>108</v>
      </c>
      <c r="G2" s="26" t="s">
        <v>91</v>
      </c>
      <c r="H2" s="16"/>
      <c r="I2" s="16"/>
    </row>
    <row r="3" spans="1:9" x14ac:dyDescent="0.3">
      <c r="A3" s="16"/>
      <c r="B3" s="16"/>
      <c r="C3" s="16"/>
      <c r="D3" s="16"/>
      <c r="E3" s="16"/>
      <c r="F3" s="16"/>
      <c r="G3" s="16"/>
      <c r="H3" s="16"/>
      <c r="I3" s="16"/>
    </row>
    <row r="4" spans="1:9" ht="23.25" customHeight="1" x14ac:dyDescent="0.4">
      <c r="A4" s="16"/>
      <c r="B4" s="58" t="s">
        <v>342</v>
      </c>
      <c r="C4" s="16"/>
      <c r="D4" s="16"/>
      <c r="E4" s="16"/>
      <c r="F4" s="16"/>
      <c r="G4" s="16"/>
      <c r="H4" s="16"/>
      <c r="I4" s="16"/>
    </row>
    <row r="5" spans="1:9" ht="17.399999999999999" x14ac:dyDescent="0.3">
      <c r="A5" s="16"/>
      <c r="B5" s="80" t="s">
        <v>346</v>
      </c>
      <c r="C5" s="16"/>
      <c r="D5" s="16"/>
      <c r="E5" s="16"/>
      <c r="F5" s="16"/>
      <c r="G5" s="16"/>
      <c r="H5" s="16"/>
      <c r="I5" s="16"/>
    </row>
    <row r="6" spans="1:9" x14ac:dyDescent="0.3">
      <c r="A6" s="16"/>
      <c r="B6" s="16"/>
      <c r="C6" s="16"/>
      <c r="D6" s="16"/>
      <c r="E6" s="16"/>
      <c r="F6" s="16"/>
      <c r="G6" s="16"/>
      <c r="H6" s="16"/>
      <c r="I6" s="16"/>
    </row>
    <row r="7" spans="1:9" x14ac:dyDescent="0.3">
      <c r="A7" s="16"/>
      <c r="B7" s="62" t="s">
        <v>320</v>
      </c>
      <c r="C7" s="361" t="s">
        <v>220</v>
      </c>
      <c r="D7" s="361"/>
      <c r="E7" s="361"/>
      <c r="F7" s="361"/>
      <c r="G7" s="361"/>
      <c r="H7" s="361"/>
      <c r="I7" s="371"/>
    </row>
    <row r="8" spans="1:9" x14ac:dyDescent="0.3">
      <c r="A8" s="16"/>
      <c r="B8" s="40"/>
      <c r="C8" s="41" t="s">
        <v>231</v>
      </c>
      <c r="D8" s="41" t="s">
        <v>230</v>
      </c>
      <c r="E8" s="41" t="s">
        <v>229</v>
      </c>
      <c r="F8" s="41" t="s">
        <v>228</v>
      </c>
      <c r="G8" s="41" t="s">
        <v>232</v>
      </c>
      <c r="H8" s="41" t="s">
        <v>233</v>
      </c>
      <c r="I8" s="41" t="s">
        <v>234</v>
      </c>
    </row>
    <row r="9" spans="1:9" x14ac:dyDescent="0.3">
      <c r="A9" s="16"/>
      <c r="B9" s="38" t="s">
        <v>321</v>
      </c>
      <c r="C9" s="70">
        <v>80</v>
      </c>
      <c r="D9" s="70">
        <v>152</v>
      </c>
      <c r="E9" s="70">
        <v>106</v>
      </c>
      <c r="F9" s="70">
        <v>127</v>
      </c>
      <c r="G9" s="70">
        <v>126</v>
      </c>
      <c r="H9" s="202">
        <v>0</v>
      </c>
      <c r="I9" s="70">
        <v>9</v>
      </c>
    </row>
    <row r="10" spans="1:9" x14ac:dyDescent="0.3">
      <c r="A10" s="16"/>
      <c r="B10" s="38" t="s">
        <v>322</v>
      </c>
      <c r="C10" s="70">
        <v>24</v>
      </c>
      <c r="D10" s="70">
        <v>26</v>
      </c>
      <c r="E10" s="70">
        <v>14</v>
      </c>
      <c r="F10" s="70">
        <v>9</v>
      </c>
      <c r="G10" s="70">
        <v>43</v>
      </c>
      <c r="H10" s="202">
        <v>0</v>
      </c>
      <c r="I10" s="70">
        <v>0</v>
      </c>
    </row>
    <row r="11" spans="1:9" x14ac:dyDescent="0.3">
      <c r="A11" s="16"/>
      <c r="B11" s="38" t="s">
        <v>323</v>
      </c>
      <c r="C11" s="202">
        <v>10</v>
      </c>
      <c r="D11" s="70">
        <v>9</v>
      </c>
      <c r="E11" s="70">
        <v>2</v>
      </c>
      <c r="F11" s="70">
        <v>5</v>
      </c>
      <c r="G11" s="70">
        <v>26</v>
      </c>
      <c r="H11" s="375">
        <v>3</v>
      </c>
      <c r="I11" s="375">
        <v>2</v>
      </c>
    </row>
    <row r="12" spans="1:9" x14ac:dyDescent="0.3">
      <c r="A12" s="16"/>
      <c r="B12" s="38" t="s">
        <v>328</v>
      </c>
      <c r="C12" s="202">
        <v>7</v>
      </c>
      <c r="D12" s="70">
        <v>13</v>
      </c>
      <c r="E12" s="70">
        <v>11</v>
      </c>
      <c r="F12" s="70">
        <v>5</v>
      </c>
      <c r="G12" s="70">
        <v>51</v>
      </c>
      <c r="H12" s="376"/>
      <c r="I12" s="376">
        <v>1</v>
      </c>
    </row>
    <row r="13" spans="1:9" x14ac:dyDescent="0.3">
      <c r="A13" s="16"/>
      <c r="B13" s="16"/>
      <c r="C13" s="16"/>
      <c r="D13" s="16"/>
      <c r="E13" s="16"/>
      <c r="F13" s="16"/>
      <c r="G13" s="16"/>
      <c r="H13" s="16"/>
      <c r="I13" s="16"/>
    </row>
    <row r="14" spans="1:9" x14ac:dyDescent="0.3">
      <c r="A14" s="16"/>
      <c r="B14" s="62" t="s">
        <v>320</v>
      </c>
      <c r="C14" s="77" t="s">
        <v>220</v>
      </c>
      <c r="D14" s="16"/>
      <c r="E14" s="16"/>
      <c r="F14" s="16"/>
      <c r="G14" s="16"/>
      <c r="H14" s="16"/>
      <c r="I14" s="16"/>
    </row>
    <row r="15" spans="1:9" x14ac:dyDescent="0.3">
      <c r="A15" s="16"/>
      <c r="B15" s="40"/>
      <c r="C15" s="78" t="s">
        <v>113</v>
      </c>
      <c r="D15" s="16"/>
      <c r="E15" s="16"/>
      <c r="F15" s="16"/>
      <c r="G15" s="16"/>
      <c r="H15" s="16"/>
      <c r="I15" s="16"/>
    </row>
    <row r="16" spans="1:9" x14ac:dyDescent="0.3">
      <c r="A16" s="16"/>
      <c r="B16" s="38" t="s">
        <v>321</v>
      </c>
      <c r="C16" s="70">
        <v>60</v>
      </c>
      <c r="D16" s="16"/>
      <c r="E16" s="16"/>
      <c r="F16" s="16"/>
      <c r="G16" s="16"/>
      <c r="H16" s="16"/>
      <c r="I16" s="16"/>
    </row>
    <row r="17" spans="1:9" x14ac:dyDescent="0.3">
      <c r="A17" s="16"/>
      <c r="B17" s="38" t="s">
        <v>322</v>
      </c>
      <c r="C17" s="70">
        <v>30</v>
      </c>
      <c r="D17" s="16"/>
      <c r="E17" s="16"/>
      <c r="F17" s="16"/>
      <c r="G17" s="16"/>
      <c r="H17" s="16"/>
      <c r="I17" s="16"/>
    </row>
    <row r="18" spans="1:9" x14ac:dyDescent="0.3">
      <c r="A18" s="16"/>
      <c r="B18" s="38" t="s">
        <v>323</v>
      </c>
      <c r="C18" s="70">
        <v>9</v>
      </c>
      <c r="D18" s="16"/>
      <c r="E18" s="16"/>
      <c r="F18" s="16"/>
      <c r="G18" s="16"/>
      <c r="H18" s="16"/>
      <c r="I18" s="16"/>
    </row>
    <row r="19" spans="1:9" x14ac:dyDescent="0.3">
      <c r="A19" s="16"/>
      <c r="B19" s="38" t="s">
        <v>328</v>
      </c>
      <c r="C19" s="70">
        <v>24</v>
      </c>
      <c r="D19" s="16"/>
      <c r="E19" s="16"/>
      <c r="F19" s="16"/>
      <c r="G19" s="16"/>
      <c r="H19" s="16"/>
      <c r="I19" s="16"/>
    </row>
    <row r="20" spans="1:9" x14ac:dyDescent="0.3">
      <c r="A20" s="16"/>
      <c r="B20" s="16"/>
      <c r="C20" s="16"/>
      <c r="D20" s="16"/>
      <c r="E20" s="16"/>
      <c r="F20" s="16"/>
      <c r="G20" s="16"/>
      <c r="H20" s="16"/>
      <c r="I20" s="16"/>
    </row>
    <row r="21" spans="1:9" x14ac:dyDescent="0.3">
      <c r="A21" s="16"/>
      <c r="B21" s="16"/>
      <c r="C21" s="16"/>
      <c r="D21" s="16"/>
      <c r="E21" s="16"/>
      <c r="F21" s="16"/>
      <c r="G21" s="16"/>
      <c r="H21" s="16"/>
      <c r="I21" s="16"/>
    </row>
  </sheetData>
  <sheetProtection algorithmName="SHA-512" hashValue="eURliSX1fpx8Csnkaj8jvOaNuM6Zvdac6HfzzPOqGZMJG2LS4rWCE0AjUOdfEb5sK4ZNp/IGw4ZnXER0zPdzVw==" saltValue="w3Xoa5w0RHkqP3+/NlCfjg==" spinCount="100000" sheet="1" objects="1" scenarios="1"/>
  <mergeCells count="3">
    <mergeCell ref="C7:I7"/>
    <mergeCell ref="I11:I12"/>
    <mergeCell ref="H11:H12"/>
  </mergeCells>
  <hyperlinks>
    <hyperlink ref="E2" location="Contents!A1" display="Contents" xr:uid="{422CE3D5-4E8C-44BD-8201-74260812B702}"/>
    <hyperlink ref="F2" location="'Figure 34.'!A1" display="Previous" xr:uid="{4228A1DF-3DF6-4D01-9CA2-7CC7AB7B6E36}"/>
    <hyperlink ref="G2" location="'Figure 36.'!A1" display="Next" xr:uid="{E641D4C1-3FF2-45CA-886A-43291282D510}"/>
  </hyperlinks>
  <pageMargins left="0.7" right="0.7" top="0.75" bottom="0.75" header="0.3" footer="0.3"/>
  <pageSetup paperSize="9" scale="5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3EACB-752D-49AF-8BA5-2C29760769A2}">
  <sheetPr codeName="Sheet42">
    <tabColor rgb="FF8A2B80"/>
    <pageSetUpPr fitToPage="1"/>
  </sheetPr>
  <dimension ref="A1:I28"/>
  <sheetViews>
    <sheetView showGridLines="0" zoomScale="84" zoomScaleNormal="90" workbookViewId="0">
      <selection activeCell="B18" sqref="B18"/>
    </sheetView>
  </sheetViews>
  <sheetFormatPr defaultRowHeight="14.4" x14ac:dyDescent="0.3"/>
  <cols>
    <col min="1" max="1" width="7.77734375" customWidth="1"/>
    <col min="2" max="2" width="25" customWidth="1"/>
    <col min="3" max="3" width="23.77734375" customWidth="1"/>
    <col min="4" max="4" width="18.77734375" customWidth="1"/>
    <col min="5" max="7" width="18" customWidth="1"/>
    <col min="8" max="8" width="21.21875" customWidth="1"/>
    <col min="9" max="9" width="22.77734375" customWidth="1"/>
    <col min="12" max="12" width="26.5546875" customWidth="1"/>
    <col min="13" max="13" width="32.5546875" customWidth="1"/>
  </cols>
  <sheetData>
    <row r="1" spans="1:9" x14ac:dyDescent="0.3">
      <c r="A1" s="16"/>
      <c r="B1" s="16"/>
      <c r="C1" s="16"/>
      <c r="D1" s="16"/>
      <c r="E1" s="16"/>
      <c r="F1" s="16"/>
      <c r="G1" s="16"/>
      <c r="H1" s="16"/>
      <c r="I1" s="16"/>
    </row>
    <row r="2" spans="1:9" x14ac:dyDescent="0.3">
      <c r="A2" s="16"/>
      <c r="B2" s="16"/>
      <c r="C2" s="16"/>
      <c r="D2" s="16"/>
      <c r="E2" s="26" t="s">
        <v>19</v>
      </c>
      <c r="F2" s="26" t="s">
        <v>108</v>
      </c>
      <c r="G2" s="26" t="s">
        <v>91</v>
      </c>
      <c r="H2" s="16"/>
      <c r="I2" s="16"/>
    </row>
    <row r="3" spans="1:9" x14ac:dyDescent="0.3">
      <c r="A3" s="16"/>
      <c r="B3" s="16"/>
      <c r="C3" s="16"/>
      <c r="D3" s="16"/>
      <c r="E3" s="16"/>
      <c r="F3" s="16"/>
      <c r="G3" s="16"/>
      <c r="H3" s="16"/>
      <c r="I3" s="16"/>
    </row>
    <row r="4" spans="1:9" ht="22.8" x14ac:dyDescent="0.4">
      <c r="A4" s="16"/>
      <c r="B4" s="58" t="s">
        <v>342</v>
      </c>
      <c r="C4" s="16"/>
      <c r="D4" s="16"/>
      <c r="E4" s="16"/>
      <c r="F4" s="16"/>
      <c r="G4" s="16"/>
      <c r="H4" s="16"/>
      <c r="I4" s="16"/>
    </row>
    <row r="5" spans="1:9" ht="17.399999999999999" x14ac:dyDescent="0.3">
      <c r="A5" s="16"/>
      <c r="B5" s="80" t="s">
        <v>347</v>
      </c>
      <c r="C5" s="16"/>
      <c r="D5" s="16"/>
      <c r="E5" s="16"/>
      <c r="F5" s="16"/>
      <c r="G5" s="16"/>
      <c r="H5" s="16"/>
      <c r="I5" s="16"/>
    </row>
    <row r="6" spans="1:9" x14ac:dyDescent="0.3">
      <c r="A6" s="16"/>
      <c r="B6" s="16"/>
      <c r="C6" s="16"/>
      <c r="D6" s="16"/>
      <c r="E6" s="16"/>
      <c r="F6" s="16"/>
      <c r="G6" s="16"/>
      <c r="H6" s="16"/>
      <c r="I6" s="16"/>
    </row>
    <row r="7" spans="1:9" x14ac:dyDescent="0.3">
      <c r="A7" s="16"/>
      <c r="B7" s="62" t="s">
        <v>320</v>
      </c>
      <c r="C7" s="361" t="s">
        <v>220</v>
      </c>
      <c r="D7" s="361"/>
      <c r="E7" s="361"/>
      <c r="F7" s="361"/>
      <c r="G7" s="361"/>
      <c r="H7" s="361"/>
      <c r="I7" s="371"/>
    </row>
    <row r="8" spans="1:9" x14ac:dyDescent="0.3">
      <c r="A8" s="16"/>
      <c r="B8" s="40"/>
      <c r="C8" s="41" t="s">
        <v>231</v>
      </c>
      <c r="D8" s="41" t="s">
        <v>230</v>
      </c>
      <c r="E8" s="41" t="s">
        <v>229</v>
      </c>
      <c r="F8" s="41" t="s">
        <v>228</v>
      </c>
      <c r="G8" s="41" t="s">
        <v>232</v>
      </c>
      <c r="H8" s="41" t="s">
        <v>233</v>
      </c>
      <c r="I8" s="41" t="s">
        <v>234</v>
      </c>
    </row>
    <row r="9" spans="1:9" x14ac:dyDescent="0.3">
      <c r="A9" s="16"/>
      <c r="B9" s="38" t="s">
        <v>324</v>
      </c>
      <c r="C9" s="70">
        <v>19</v>
      </c>
      <c r="D9" s="70">
        <v>33</v>
      </c>
      <c r="E9" s="70">
        <v>15</v>
      </c>
      <c r="F9" s="202">
        <v>20</v>
      </c>
      <c r="G9" s="70">
        <v>19</v>
      </c>
      <c r="H9" s="202">
        <v>0</v>
      </c>
      <c r="I9" s="375">
        <v>1</v>
      </c>
    </row>
    <row r="10" spans="1:9" x14ac:dyDescent="0.3">
      <c r="A10" s="16"/>
      <c r="B10" s="38" t="s">
        <v>325</v>
      </c>
      <c r="C10" s="202">
        <v>6</v>
      </c>
      <c r="D10" s="202">
        <v>19</v>
      </c>
      <c r="E10" s="375">
        <v>3</v>
      </c>
      <c r="F10" s="202">
        <v>4</v>
      </c>
      <c r="G10" s="202">
        <v>24</v>
      </c>
      <c r="H10" s="202">
        <v>0</v>
      </c>
      <c r="I10" s="376"/>
    </row>
    <row r="11" spans="1:9" x14ac:dyDescent="0.3">
      <c r="A11" s="16"/>
      <c r="B11" s="38" t="s">
        <v>326</v>
      </c>
      <c r="C11" s="70">
        <v>3</v>
      </c>
      <c r="D11" s="70">
        <v>7</v>
      </c>
      <c r="E11" s="376"/>
      <c r="F11" s="70">
        <v>6</v>
      </c>
      <c r="G11" s="70">
        <v>31</v>
      </c>
      <c r="H11" s="375">
        <v>4</v>
      </c>
      <c r="I11" s="70">
        <v>0</v>
      </c>
    </row>
    <row r="12" spans="1:9" x14ac:dyDescent="0.3">
      <c r="A12" s="16"/>
      <c r="B12" s="38" t="s">
        <v>327</v>
      </c>
      <c r="C12" s="70">
        <v>4</v>
      </c>
      <c r="D12" s="70">
        <v>5</v>
      </c>
      <c r="E12" s="70">
        <v>9</v>
      </c>
      <c r="F12" s="70">
        <v>5</v>
      </c>
      <c r="G12" s="70">
        <v>19</v>
      </c>
      <c r="H12" s="376"/>
      <c r="I12" s="70">
        <v>6</v>
      </c>
    </row>
    <row r="13" spans="1:9" x14ac:dyDescent="0.3">
      <c r="A13" s="16"/>
      <c r="B13" s="38" t="s">
        <v>329</v>
      </c>
      <c r="C13" s="70">
        <v>3</v>
      </c>
      <c r="D13" s="70">
        <v>21</v>
      </c>
      <c r="E13" s="375">
        <v>23</v>
      </c>
      <c r="F13" s="70">
        <v>3</v>
      </c>
      <c r="G13" s="70">
        <v>19</v>
      </c>
      <c r="H13" s="70">
        <v>0</v>
      </c>
      <c r="I13" s="70">
        <v>0</v>
      </c>
    </row>
    <row r="14" spans="1:9" x14ac:dyDescent="0.3">
      <c r="A14" s="16"/>
      <c r="B14" s="38" t="s">
        <v>330</v>
      </c>
      <c r="C14" s="70">
        <v>13</v>
      </c>
      <c r="D14" s="70">
        <v>18</v>
      </c>
      <c r="E14" s="376"/>
      <c r="F14" s="70">
        <v>12</v>
      </c>
      <c r="G14" s="70">
        <v>27</v>
      </c>
      <c r="H14" s="70">
        <v>2</v>
      </c>
      <c r="I14" s="375">
        <v>2</v>
      </c>
    </row>
    <row r="15" spans="1:9" x14ac:dyDescent="0.3">
      <c r="A15" s="16"/>
      <c r="B15" s="38" t="s">
        <v>331</v>
      </c>
      <c r="C15" s="375">
        <v>12</v>
      </c>
      <c r="D15" s="70">
        <v>8</v>
      </c>
      <c r="E15" s="70">
        <v>3</v>
      </c>
      <c r="F15" s="70">
        <v>8</v>
      </c>
      <c r="G15" s="70">
        <v>16</v>
      </c>
      <c r="H15" s="70">
        <v>0</v>
      </c>
      <c r="I15" s="376"/>
    </row>
    <row r="16" spans="1:9" x14ac:dyDescent="0.3">
      <c r="A16" s="16"/>
      <c r="B16" s="38" t="s">
        <v>332</v>
      </c>
      <c r="C16" s="376"/>
      <c r="D16" s="202">
        <v>24</v>
      </c>
      <c r="E16" s="202">
        <v>8</v>
      </c>
      <c r="F16" s="202">
        <v>0</v>
      </c>
      <c r="G16" s="202">
        <v>5</v>
      </c>
      <c r="H16" s="202">
        <v>0</v>
      </c>
      <c r="I16" s="202">
        <v>0</v>
      </c>
    </row>
    <row r="17" spans="1:9" x14ac:dyDescent="0.3">
      <c r="A17" s="16"/>
      <c r="B17" s="16"/>
      <c r="C17" s="16"/>
      <c r="D17" s="16"/>
      <c r="E17" s="16"/>
      <c r="F17" s="16"/>
      <c r="G17" s="16"/>
      <c r="H17" s="16"/>
      <c r="I17" s="16"/>
    </row>
    <row r="18" spans="1:9" x14ac:dyDescent="0.3">
      <c r="A18" s="16"/>
      <c r="B18" s="62" t="s">
        <v>320</v>
      </c>
      <c r="C18" s="77" t="s">
        <v>220</v>
      </c>
      <c r="D18" s="16"/>
      <c r="E18" s="16"/>
      <c r="F18" s="16"/>
      <c r="G18" s="16"/>
      <c r="H18" s="16"/>
      <c r="I18" s="16"/>
    </row>
    <row r="19" spans="1:9" x14ac:dyDescent="0.3">
      <c r="A19" s="16"/>
      <c r="B19" s="40"/>
      <c r="C19" s="78" t="s">
        <v>113</v>
      </c>
      <c r="D19" s="16"/>
      <c r="E19" s="16"/>
      <c r="F19" s="16"/>
      <c r="G19" s="16"/>
      <c r="H19" s="16"/>
      <c r="I19" s="16"/>
    </row>
    <row r="20" spans="1:9" x14ac:dyDescent="0.3">
      <c r="A20" s="16"/>
      <c r="B20" s="38" t="s">
        <v>324</v>
      </c>
      <c r="C20" s="70">
        <v>11</v>
      </c>
      <c r="D20" s="16"/>
      <c r="E20" s="16"/>
      <c r="F20" s="16"/>
      <c r="G20" s="16"/>
      <c r="H20" s="16"/>
      <c r="I20" s="16"/>
    </row>
    <row r="21" spans="1:9" x14ac:dyDescent="0.3">
      <c r="A21" s="16"/>
      <c r="B21" s="38" t="s">
        <v>325</v>
      </c>
      <c r="C21" s="180">
        <v>9</v>
      </c>
      <c r="D21" s="16"/>
      <c r="E21" s="16"/>
      <c r="F21" s="16"/>
      <c r="G21" s="16"/>
      <c r="H21" s="16"/>
      <c r="I21" s="16"/>
    </row>
    <row r="22" spans="1:9" x14ac:dyDescent="0.3">
      <c r="A22" s="16"/>
      <c r="B22" s="38" t="s">
        <v>326</v>
      </c>
      <c r="C22" s="70">
        <v>14</v>
      </c>
      <c r="D22" s="16"/>
      <c r="E22" s="16"/>
      <c r="F22" s="16"/>
      <c r="G22" s="16"/>
      <c r="H22" s="16"/>
      <c r="I22" s="16"/>
    </row>
    <row r="23" spans="1:9" x14ac:dyDescent="0.3">
      <c r="A23" s="16"/>
      <c r="B23" s="38" t="s">
        <v>327</v>
      </c>
      <c r="C23" s="70">
        <v>5</v>
      </c>
      <c r="D23" s="16"/>
      <c r="E23" s="16"/>
      <c r="F23" s="16"/>
      <c r="G23" s="16"/>
      <c r="H23" s="16"/>
      <c r="I23" s="16"/>
    </row>
    <row r="24" spans="1:9" x14ac:dyDescent="0.3">
      <c r="A24" s="16"/>
      <c r="B24" s="38" t="s">
        <v>329</v>
      </c>
      <c r="C24" s="70">
        <v>4</v>
      </c>
      <c r="D24" s="16"/>
      <c r="E24" s="16"/>
      <c r="F24" s="16"/>
      <c r="G24" s="16"/>
      <c r="H24" s="16"/>
      <c r="I24" s="16"/>
    </row>
    <row r="25" spans="1:9" x14ac:dyDescent="0.3">
      <c r="A25" s="16"/>
      <c r="B25" s="38" t="s">
        <v>330</v>
      </c>
      <c r="C25" s="70">
        <v>18</v>
      </c>
      <c r="D25" s="16"/>
      <c r="E25" s="16"/>
      <c r="F25" s="16"/>
      <c r="G25" s="16"/>
      <c r="H25" s="16"/>
      <c r="I25" s="16"/>
    </row>
    <row r="26" spans="1:9" x14ac:dyDescent="0.3">
      <c r="A26" s="16"/>
      <c r="B26" s="38" t="s">
        <v>331</v>
      </c>
      <c r="C26" s="70">
        <v>6</v>
      </c>
      <c r="D26" s="16"/>
      <c r="E26" s="16"/>
      <c r="F26" s="16"/>
      <c r="G26" s="16"/>
      <c r="H26" s="16"/>
      <c r="I26" s="16"/>
    </row>
    <row r="27" spans="1:9" x14ac:dyDescent="0.3">
      <c r="A27" s="16"/>
      <c r="B27" s="38" t="s">
        <v>332</v>
      </c>
      <c r="C27" s="180">
        <v>2</v>
      </c>
      <c r="D27" s="16"/>
      <c r="E27" s="16"/>
      <c r="F27" s="16"/>
      <c r="G27" s="16"/>
      <c r="H27" s="16"/>
      <c r="I27" s="16"/>
    </row>
    <row r="28" spans="1:9" x14ac:dyDescent="0.3">
      <c r="A28" s="16"/>
      <c r="B28" s="16"/>
      <c r="C28" s="16"/>
      <c r="D28" s="16"/>
      <c r="E28" s="16"/>
      <c r="F28" s="16"/>
      <c r="G28" s="16"/>
      <c r="H28" s="16"/>
      <c r="I28" s="16"/>
    </row>
  </sheetData>
  <sheetProtection algorithmName="SHA-512" hashValue="qqCHTTm23xKAuXdjkkSdx/pnA+s57evZRB1coV4a57ZzqWTIL81V1WSln077nVUMFBdVWnqjrXAcw87NmfloMw==" saltValue="1Jw8mgQ32VYUJ5FzxMTkxQ==" spinCount="100000" sheet="1" objects="1" scenarios="1"/>
  <mergeCells count="7">
    <mergeCell ref="C7:I7"/>
    <mergeCell ref="I9:I10"/>
    <mergeCell ref="C15:C16"/>
    <mergeCell ref="H11:H12"/>
    <mergeCell ref="E10:E11"/>
    <mergeCell ref="E13:E14"/>
    <mergeCell ref="I14:I15"/>
  </mergeCells>
  <hyperlinks>
    <hyperlink ref="E2" location="Contents!A1" display="Contents" xr:uid="{2AA90208-C1FC-4FC8-B837-D16C52FA8213}"/>
    <hyperlink ref="F2" location="'Figure 35.'!A1" display="Previous" xr:uid="{FD756417-829F-45B3-8C11-C4D143CDAC1B}"/>
    <hyperlink ref="G2" location="'Figure 37a.'!A1" display="Next" xr:uid="{FE40D44D-542F-4008-9C68-C0B737D4938C}"/>
  </hyperlinks>
  <pageMargins left="0.7" right="0.7" top="0.75" bottom="0.75" header="0.3" footer="0.3"/>
  <pageSetup paperSize="9"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EAB83-64EC-4E8B-A747-6CE18BF4A12A}">
  <sheetPr codeName="Sheet43">
    <tabColor rgb="FF4FACDB"/>
    <pageSetUpPr fitToPage="1"/>
  </sheetPr>
  <dimension ref="B1:L23"/>
  <sheetViews>
    <sheetView showGridLines="0" zoomScale="90" zoomScaleNormal="90" workbookViewId="0">
      <selection activeCell="F2" sqref="F2"/>
    </sheetView>
  </sheetViews>
  <sheetFormatPr defaultRowHeight="14.4" x14ac:dyDescent="0.3"/>
  <cols>
    <col min="1" max="1" width="7.77734375" customWidth="1"/>
    <col min="2" max="2" width="24" customWidth="1"/>
    <col min="3" max="3" width="23.21875" customWidth="1"/>
    <col min="4" max="5" width="17" customWidth="1"/>
    <col min="6" max="6" width="23.21875" customWidth="1"/>
    <col min="7" max="7" width="14.5546875" customWidth="1"/>
    <col min="8" max="8" width="10.21875" customWidth="1"/>
    <col min="9" max="9" width="16.5546875" customWidth="1"/>
    <col min="10" max="10" width="18.21875" customWidth="1"/>
    <col min="11" max="11" width="11" customWidth="1"/>
    <col min="12" max="12" width="10.77734375" customWidth="1"/>
    <col min="13" max="13" width="11" customWidth="1"/>
  </cols>
  <sheetData>
    <row r="1" spans="2:8" x14ac:dyDescent="0.3">
      <c r="B1" s="16"/>
      <c r="C1" s="16"/>
      <c r="D1" s="16"/>
      <c r="E1" s="16"/>
      <c r="F1" s="16"/>
      <c r="G1" s="16"/>
      <c r="H1" s="16"/>
    </row>
    <row r="2" spans="2:8" x14ac:dyDescent="0.3">
      <c r="B2" s="16"/>
      <c r="C2" s="16"/>
      <c r="D2" s="16"/>
      <c r="E2" s="90" t="s">
        <v>19</v>
      </c>
      <c r="F2" s="90" t="s">
        <v>108</v>
      </c>
      <c r="G2" s="90" t="s">
        <v>91</v>
      </c>
      <c r="H2" s="16"/>
    </row>
    <row r="3" spans="2:8" x14ac:dyDescent="0.3">
      <c r="B3" s="16"/>
      <c r="C3" s="16"/>
      <c r="D3" s="64"/>
      <c r="E3" s="64"/>
      <c r="F3" s="64"/>
      <c r="G3" s="64"/>
      <c r="H3" s="16"/>
    </row>
    <row r="4" spans="2:8" ht="22.8" x14ac:dyDescent="0.4">
      <c r="B4" s="91" t="s">
        <v>348</v>
      </c>
      <c r="C4" s="92"/>
      <c r="D4" s="16"/>
      <c r="E4" s="16"/>
      <c r="F4" s="16"/>
      <c r="G4" s="16"/>
      <c r="H4" s="16"/>
    </row>
    <row r="5" spans="2:8" ht="17.399999999999999" x14ac:dyDescent="0.3">
      <c r="B5" s="80" t="s">
        <v>349</v>
      </c>
      <c r="C5" s="92"/>
      <c r="D5" s="16"/>
      <c r="E5" s="16"/>
      <c r="F5" s="16"/>
      <c r="G5" s="16"/>
      <c r="H5" s="16"/>
    </row>
    <row r="6" spans="2:8" x14ac:dyDescent="0.3">
      <c r="B6" s="16"/>
      <c r="C6" s="16"/>
      <c r="D6" s="16"/>
      <c r="E6" s="16"/>
      <c r="F6" s="16"/>
      <c r="G6" s="16"/>
      <c r="H6" s="16"/>
    </row>
    <row r="7" spans="2:8" x14ac:dyDescent="0.3">
      <c r="B7" s="93" t="s">
        <v>193</v>
      </c>
      <c r="C7" s="94" t="s">
        <v>194</v>
      </c>
      <c r="D7" s="94" t="s">
        <v>95</v>
      </c>
      <c r="E7" s="94" t="s">
        <v>96</v>
      </c>
      <c r="F7" s="94" t="s">
        <v>350</v>
      </c>
      <c r="G7" s="94" t="s">
        <v>98</v>
      </c>
      <c r="H7" s="16"/>
    </row>
    <row r="8" spans="2:8" x14ac:dyDescent="0.3">
      <c r="B8" s="40" t="s">
        <v>198</v>
      </c>
      <c r="C8" s="95" t="s">
        <v>351</v>
      </c>
      <c r="D8" s="96" t="s">
        <v>352</v>
      </c>
      <c r="E8" s="96" t="s">
        <v>353</v>
      </c>
      <c r="F8" s="95" t="s">
        <v>354</v>
      </c>
      <c r="G8" s="96" t="s">
        <v>355</v>
      </c>
      <c r="H8" s="76"/>
    </row>
    <row r="9" spans="2:8" x14ac:dyDescent="0.3">
      <c r="B9" s="40" t="s">
        <v>204</v>
      </c>
      <c r="C9" s="97">
        <v>566</v>
      </c>
      <c r="D9" s="95">
        <v>148</v>
      </c>
      <c r="E9" s="95">
        <v>288</v>
      </c>
      <c r="F9" s="95">
        <v>119</v>
      </c>
      <c r="G9" s="95">
        <v>15</v>
      </c>
      <c r="H9" s="76"/>
    </row>
    <row r="10" spans="2:8" x14ac:dyDescent="0.3">
      <c r="B10" s="40" t="s">
        <v>205</v>
      </c>
      <c r="C10" s="97">
        <v>125</v>
      </c>
      <c r="D10" s="95">
        <v>63</v>
      </c>
      <c r="E10" s="95">
        <v>45</v>
      </c>
      <c r="F10" s="95">
        <v>48</v>
      </c>
      <c r="G10" s="95">
        <v>11</v>
      </c>
      <c r="H10" s="16"/>
    </row>
    <row r="11" spans="2:8" x14ac:dyDescent="0.3">
      <c r="B11" s="40" t="s">
        <v>206</v>
      </c>
      <c r="C11" s="97">
        <v>265</v>
      </c>
      <c r="D11" s="95">
        <v>118</v>
      </c>
      <c r="E11" s="95">
        <v>81</v>
      </c>
      <c r="F11" s="95">
        <v>92</v>
      </c>
      <c r="G11" s="95">
        <v>12</v>
      </c>
      <c r="H11" s="16"/>
    </row>
    <row r="12" spans="2:8" x14ac:dyDescent="0.3">
      <c r="B12" s="16"/>
      <c r="C12" s="16"/>
      <c r="D12" s="64"/>
      <c r="E12" s="64"/>
      <c r="F12" s="64"/>
      <c r="G12" s="64"/>
      <c r="H12" s="76"/>
    </row>
    <row r="13" spans="2:8" x14ac:dyDescent="0.3">
      <c r="B13" s="16" t="s">
        <v>356</v>
      </c>
      <c r="C13" s="16"/>
      <c r="D13" s="16"/>
      <c r="E13" s="16"/>
      <c r="F13" s="16"/>
      <c r="G13" s="16"/>
      <c r="H13" s="76"/>
    </row>
    <row r="14" spans="2:8" x14ac:dyDescent="0.3">
      <c r="B14" s="16" t="s">
        <v>107</v>
      </c>
      <c r="C14" s="16"/>
      <c r="D14" s="16"/>
      <c r="E14" s="16"/>
      <c r="F14" s="16"/>
      <c r="G14" s="16"/>
      <c r="H14" s="16"/>
    </row>
    <row r="15" spans="2:8" x14ac:dyDescent="0.3">
      <c r="B15" s="16" t="s">
        <v>357</v>
      </c>
      <c r="C15" s="16"/>
      <c r="D15" s="16"/>
      <c r="E15" s="16"/>
      <c r="F15" s="16"/>
      <c r="G15" s="16"/>
      <c r="H15" s="16"/>
    </row>
    <row r="16" spans="2:8" x14ac:dyDescent="0.3">
      <c r="B16" s="16" t="s">
        <v>358</v>
      </c>
      <c r="C16" s="16"/>
      <c r="D16" s="16"/>
      <c r="E16" s="16"/>
      <c r="F16" s="16"/>
      <c r="G16" s="16"/>
      <c r="H16" s="16"/>
    </row>
    <row r="17" spans="2:12" x14ac:dyDescent="0.3">
      <c r="C17" s="16"/>
      <c r="D17" s="16"/>
      <c r="E17" s="16"/>
      <c r="F17" s="16"/>
      <c r="G17" s="16"/>
      <c r="H17" s="86"/>
      <c r="I17" s="6"/>
      <c r="J17" s="6"/>
      <c r="K17" s="6"/>
      <c r="L17" s="6"/>
    </row>
    <row r="18" spans="2:12" x14ac:dyDescent="0.3">
      <c r="B18" s="16"/>
      <c r="C18" s="16"/>
      <c r="D18" s="16"/>
      <c r="E18" s="16"/>
      <c r="F18" s="16"/>
      <c r="G18" s="16"/>
      <c r="H18" s="16"/>
    </row>
    <row r="19" spans="2:12" x14ac:dyDescent="0.3">
      <c r="B19" s="16"/>
      <c r="C19" s="16"/>
      <c r="D19" s="16"/>
      <c r="E19" s="16"/>
      <c r="F19" s="16"/>
      <c r="G19" s="16"/>
      <c r="H19" s="16"/>
    </row>
    <row r="23" spans="2:12" x14ac:dyDescent="0.3">
      <c r="E23" s="3"/>
    </row>
  </sheetData>
  <sheetProtection algorithmName="SHA-512" hashValue="j1dyhYFrpu9n65ruF0lEUEIk+gi2bB79FyY5e9gXnk8OxNEwieMJuOGJJVkFAmSWPUkrjPZLxAap6OPdV8866Q==" saltValue="+o6NDZMJcO270AmmrrYJTA==" spinCount="100000" sheet="1" objects="1" scenarios="1"/>
  <hyperlinks>
    <hyperlink ref="E2" location="Contents!A1" display="Contents" xr:uid="{ECFAFCD7-AAF6-441C-97D5-77236E6884D6}"/>
    <hyperlink ref="F2" location="'Figure 36.'!A1" display="Previous" xr:uid="{B79F01A4-F082-465A-8DA9-9665B543C64F}"/>
    <hyperlink ref="G2" location="'Figure 37b.'!A1" display="Next" xr:uid="{E0173356-F89F-41F6-A7A6-612A34F153F9}"/>
  </hyperlinks>
  <pageMargins left="0.7" right="0.7" top="0.75" bottom="0.75" header="0.3" footer="0.3"/>
  <pageSetup paperSize="9"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B514C-981C-436C-922E-54330E6B6D38}">
  <sheetPr codeName="Sheet44">
    <tabColor rgb="FF4FACDB"/>
    <pageSetUpPr fitToPage="1"/>
  </sheetPr>
  <dimension ref="B1:L23"/>
  <sheetViews>
    <sheetView showGridLines="0" zoomScale="90" zoomScaleNormal="90" workbookViewId="0">
      <selection activeCell="G2" sqref="G2"/>
    </sheetView>
  </sheetViews>
  <sheetFormatPr defaultRowHeight="14.4" x14ac:dyDescent="0.3"/>
  <cols>
    <col min="1" max="1" width="7.77734375" customWidth="1"/>
    <col min="2" max="2" width="24" customWidth="1"/>
    <col min="3" max="3" width="23.21875" customWidth="1"/>
    <col min="4" max="5" width="17" customWidth="1"/>
    <col min="6" max="6" width="23.21875" customWidth="1"/>
    <col min="7" max="7" width="14.5546875" customWidth="1"/>
    <col min="8" max="8" width="10.21875" customWidth="1"/>
    <col min="9" max="9" width="16.5546875" customWidth="1"/>
    <col min="10" max="10" width="18.21875" customWidth="1"/>
    <col min="11" max="11" width="11" customWidth="1"/>
    <col min="12" max="12" width="10.77734375" customWidth="1"/>
    <col min="13" max="13" width="11" customWidth="1"/>
  </cols>
  <sheetData>
    <row r="1" spans="2:8" x14ac:dyDescent="0.3">
      <c r="B1" s="16"/>
      <c r="C1" s="16"/>
      <c r="D1" s="16"/>
      <c r="E1" s="16"/>
      <c r="F1" s="16"/>
      <c r="G1" s="16"/>
      <c r="H1" s="16"/>
    </row>
    <row r="2" spans="2:8" x14ac:dyDescent="0.3">
      <c r="B2" s="16"/>
      <c r="C2" s="16"/>
      <c r="D2" s="16"/>
      <c r="E2" s="90" t="s">
        <v>19</v>
      </c>
      <c r="F2" s="90" t="s">
        <v>108</v>
      </c>
      <c r="G2" s="90" t="s">
        <v>91</v>
      </c>
      <c r="H2" s="16"/>
    </row>
    <row r="3" spans="2:8" x14ac:dyDescent="0.3">
      <c r="B3" s="16"/>
      <c r="C3" s="16"/>
      <c r="D3" s="64"/>
      <c r="E3" s="64"/>
      <c r="F3" s="64"/>
      <c r="G3" s="64"/>
      <c r="H3" s="16"/>
    </row>
    <row r="4" spans="2:8" ht="22.8" x14ac:dyDescent="0.4">
      <c r="B4" s="91" t="s">
        <v>348</v>
      </c>
      <c r="C4" s="92"/>
      <c r="D4" s="16"/>
      <c r="E4" s="16"/>
      <c r="F4" s="16"/>
      <c r="G4" s="16"/>
      <c r="H4" s="16"/>
    </row>
    <row r="5" spans="2:8" ht="17.399999999999999" x14ac:dyDescent="0.3">
      <c r="B5" s="80" t="s">
        <v>359</v>
      </c>
      <c r="C5" s="92"/>
      <c r="D5" s="16"/>
      <c r="E5" s="16"/>
      <c r="F5" s="16"/>
      <c r="G5" s="16"/>
      <c r="H5" s="16"/>
    </row>
    <row r="6" spans="2:8" x14ac:dyDescent="0.3">
      <c r="B6" s="16"/>
      <c r="C6" s="16"/>
      <c r="D6" s="16"/>
      <c r="E6" s="16"/>
      <c r="F6" s="16"/>
      <c r="G6" s="16"/>
      <c r="H6" s="16"/>
    </row>
    <row r="7" spans="2:8" x14ac:dyDescent="0.3">
      <c r="B7" s="93" t="s">
        <v>209</v>
      </c>
      <c r="C7" s="94" t="s">
        <v>194</v>
      </c>
      <c r="D7" s="94" t="s">
        <v>95</v>
      </c>
      <c r="E7" s="94" t="s">
        <v>96</v>
      </c>
      <c r="F7" s="94" t="s">
        <v>350</v>
      </c>
      <c r="G7" s="94" t="s">
        <v>98</v>
      </c>
      <c r="H7" s="16"/>
    </row>
    <row r="8" spans="2:8" x14ac:dyDescent="0.3">
      <c r="B8" s="40" t="s">
        <v>198</v>
      </c>
      <c r="C8" s="95" t="s">
        <v>360</v>
      </c>
      <c r="D8" s="96" t="s">
        <v>361</v>
      </c>
      <c r="E8" s="96" t="s">
        <v>362</v>
      </c>
      <c r="F8" s="95" t="s">
        <v>363</v>
      </c>
      <c r="G8" s="96" t="s">
        <v>364</v>
      </c>
      <c r="H8" s="76"/>
    </row>
    <row r="9" spans="2:8" x14ac:dyDescent="0.3">
      <c r="B9" s="40" t="s">
        <v>204</v>
      </c>
      <c r="C9" s="97">
        <v>499</v>
      </c>
      <c r="D9" s="95">
        <v>102</v>
      </c>
      <c r="E9" s="95">
        <v>277</v>
      </c>
      <c r="F9" s="95">
        <v>112</v>
      </c>
      <c r="G9" s="95">
        <v>13</v>
      </c>
      <c r="H9" s="76"/>
    </row>
    <row r="10" spans="2:8" x14ac:dyDescent="0.3">
      <c r="B10" s="40" t="s">
        <v>205</v>
      </c>
      <c r="C10" s="97">
        <v>131</v>
      </c>
      <c r="D10" s="95">
        <v>52</v>
      </c>
      <c r="E10" s="95">
        <v>38</v>
      </c>
      <c r="F10" s="95">
        <v>64</v>
      </c>
      <c r="G10" s="95">
        <v>10</v>
      </c>
      <c r="H10" s="16"/>
    </row>
    <row r="11" spans="2:8" x14ac:dyDescent="0.3">
      <c r="B11" s="40" t="s">
        <v>206</v>
      </c>
      <c r="C11" s="97">
        <v>247</v>
      </c>
      <c r="D11" s="95">
        <v>81</v>
      </c>
      <c r="E11" s="95">
        <v>76</v>
      </c>
      <c r="F11" s="95">
        <v>106</v>
      </c>
      <c r="G11" s="95">
        <v>11</v>
      </c>
      <c r="H11" s="16"/>
    </row>
    <row r="12" spans="2:8" x14ac:dyDescent="0.3">
      <c r="B12" s="16"/>
      <c r="C12" s="16"/>
      <c r="D12" s="64"/>
      <c r="E12" s="64"/>
      <c r="F12" s="64"/>
      <c r="G12" s="64"/>
      <c r="H12" s="76"/>
    </row>
    <row r="13" spans="2:8" x14ac:dyDescent="0.3">
      <c r="B13" s="16" t="s">
        <v>356</v>
      </c>
      <c r="C13" s="16"/>
      <c r="D13" s="16"/>
      <c r="E13" s="16"/>
      <c r="F13" s="16"/>
      <c r="G13" s="16"/>
      <c r="H13" s="76"/>
    </row>
    <row r="14" spans="2:8" x14ac:dyDescent="0.3">
      <c r="B14" s="16" t="s">
        <v>107</v>
      </c>
      <c r="C14" s="16"/>
      <c r="D14" s="16"/>
      <c r="E14" s="16"/>
      <c r="F14" s="16"/>
      <c r="G14" s="16"/>
      <c r="H14" s="16"/>
    </row>
    <row r="15" spans="2:8" x14ac:dyDescent="0.3">
      <c r="B15" s="16" t="s">
        <v>357</v>
      </c>
      <c r="C15" s="16"/>
      <c r="D15" s="16"/>
      <c r="E15" s="16"/>
      <c r="F15" s="16"/>
      <c r="G15" s="16"/>
      <c r="H15" s="16"/>
    </row>
    <row r="16" spans="2:8" x14ac:dyDescent="0.3">
      <c r="B16" s="16" t="s">
        <v>358</v>
      </c>
      <c r="C16" s="16"/>
      <c r="D16" s="16"/>
      <c r="E16" s="16"/>
      <c r="F16" s="16"/>
      <c r="G16" s="16"/>
      <c r="H16" s="16"/>
    </row>
    <row r="17" spans="2:12" x14ac:dyDescent="0.3">
      <c r="B17" s="16"/>
      <c r="C17" s="16"/>
      <c r="D17" s="16"/>
      <c r="E17" s="16"/>
      <c r="F17" s="16"/>
      <c r="G17" s="16"/>
      <c r="H17" s="86"/>
      <c r="I17" s="6"/>
      <c r="J17" s="6"/>
      <c r="K17" s="6"/>
      <c r="L17" s="6"/>
    </row>
    <row r="18" spans="2:12" x14ac:dyDescent="0.3">
      <c r="B18" s="16"/>
      <c r="C18" s="16"/>
      <c r="D18" s="16"/>
      <c r="E18" s="16"/>
      <c r="F18" s="16"/>
      <c r="G18" s="16"/>
      <c r="H18" s="16"/>
    </row>
    <row r="19" spans="2:12" x14ac:dyDescent="0.3">
      <c r="B19" s="16"/>
      <c r="C19" s="16"/>
      <c r="D19" s="16"/>
      <c r="E19" s="16"/>
      <c r="F19" s="16"/>
      <c r="G19" s="16"/>
      <c r="H19" s="16"/>
    </row>
    <row r="23" spans="2:12" x14ac:dyDescent="0.3">
      <c r="E23" s="3"/>
    </row>
  </sheetData>
  <sheetProtection algorithmName="SHA-512" hashValue="ZAEw1WKBM+Wju9J98QA0WNI2jh1fP1Zi8pNJJ1S4CNd6RXurZjem3dnchbZ9zNSdyqNH+kWMOKyBYC5a7MKkyA==" saltValue="cGd9AowYjg7fc0lpbpd78Q==" spinCount="100000" sheet="1" objects="1" scenarios="1"/>
  <hyperlinks>
    <hyperlink ref="E2" location="Contents!A1" display="Contents" xr:uid="{65AE0C15-CD35-46A6-8A70-DF8D4D325C18}"/>
    <hyperlink ref="F2" location="'Figure 37a.'!A1" display="Previous" xr:uid="{3473C294-2214-44B7-960F-BE5E92248474}"/>
    <hyperlink ref="G2" location="'Figure 38.'!A1" display="Next" xr:uid="{19A5449B-DB6F-4A70-9975-8DD28096474D}"/>
  </hyperlinks>
  <pageMargins left="0.7" right="0.7" top="0.75" bottom="0.75" header="0.3" footer="0.3"/>
  <pageSetup paperSize="9" scale="4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814E7-116C-4344-AFEA-8B02F7038017}">
  <sheetPr codeName="Sheet45">
    <tabColor rgb="FF4FACDB"/>
  </sheetPr>
  <dimension ref="A1:H19"/>
  <sheetViews>
    <sheetView showGridLines="0" zoomScale="90" zoomScaleNormal="90" workbookViewId="0">
      <selection activeCell="F2" sqref="F2"/>
    </sheetView>
  </sheetViews>
  <sheetFormatPr defaultRowHeight="14.4" x14ac:dyDescent="0.3"/>
  <cols>
    <col min="1" max="1" width="7.77734375" customWidth="1"/>
    <col min="2" max="2" width="51.5546875" customWidth="1"/>
    <col min="3" max="3" width="26.21875" customWidth="1"/>
    <col min="5" max="5" width="11" customWidth="1"/>
  </cols>
  <sheetData>
    <row r="1" spans="1:8" x14ac:dyDescent="0.3">
      <c r="A1" s="16"/>
      <c r="B1" s="16"/>
      <c r="C1" s="16"/>
      <c r="D1" s="16"/>
      <c r="E1" s="16"/>
      <c r="F1" s="16"/>
      <c r="G1" s="16"/>
      <c r="H1" s="16"/>
    </row>
    <row r="2" spans="1:8" x14ac:dyDescent="0.3">
      <c r="A2" s="16"/>
      <c r="B2" s="16"/>
      <c r="C2" s="16"/>
      <c r="D2" s="16"/>
      <c r="E2" s="26" t="s">
        <v>19</v>
      </c>
      <c r="F2" s="26" t="s">
        <v>108</v>
      </c>
      <c r="G2" s="26" t="s">
        <v>91</v>
      </c>
      <c r="H2" s="16"/>
    </row>
    <row r="3" spans="1:8" x14ac:dyDescent="0.3">
      <c r="A3" s="16"/>
      <c r="B3" s="16"/>
      <c r="C3" s="16"/>
      <c r="D3" s="16"/>
      <c r="E3" s="16"/>
      <c r="F3" s="16"/>
      <c r="G3" s="16"/>
      <c r="H3" s="16"/>
    </row>
    <row r="4" spans="1:8" ht="22.8" x14ac:dyDescent="0.4">
      <c r="A4" s="16"/>
      <c r="B4" s="91" t="s">
        <v>348</v>
      </c>
      <c r="C4" s="16"/>
      <c r="D4" s="16"/>
      <c r="E4" s="16"/>
      <c r="F4" s="16"/>
      <c r="G4" s="16"/>
      <c r="H4" s="16"/>
    </row>
    <row r="5" spans="1:8" ht="17.399999999999999" x14ac:dyDescent="0.3">
      <c r="A5" s="16"/>
      <c r="B5" s="80" t="s">
        <v>365</v>
      </c>
      <c r="C5" s="16"/>
      <c r="D5" s="16"/>
      <c r="E5" s="16"/>
      <c r="F5" s="16"/>
      <c r="G5" s="16"/>
      <c r="H5" s="16"/>
    </row>
    <row r="6" spans="1:8" x14ac:dyDescent="0.3">
      <c r="A6" s="16"/>
      <c r="B6" s="16"/>
      <c r="C6" s="16"/>
      <c r="D6" s="16"/>
      <c r="E6" s="16"/>
      <c r="F6" s="16"/>
      <c r="G6" s="16"/>
      <c r="H6" s="16"/>
    </row>
    <row r="7" spans="1:8" x14ac:dyDescent="0.3">
      <c r="A7" s="16"/>
      <c r="B7" s="98" t="s">
        <v>366</v>
      </c>
      <c r="C7" s="99" t="s">
        <v>367</v>
      </c>
      <c r="D7" s="16"/>
      <c r="E7" s="16"/>
      <c r="F7" s="16"/>
      <c r="G7" s="16"/>
      <c r="H7" s="16"/>
    </row>
    <row r="8" spans="1:8" x14ac:dyDescent="0.3">
      <c r="A8" s="16"/>
      <c r="B8" s="38" t="s">
        <v>368</v>
      </c>
      <c r="C8" s="55">
        <v>0.29422980798206461</v>
      </c>
      <c r="D8" s="16"/>
      <c r="E8" s="16"/>
      <c r="F8" s="16"/>
      <c r="G8" s="16"/>
      <c r="H8" s="16"/>
    </row>
    <row r="9" spans="1:8" x14ac:dyDescent="0.3">
      <c r="A9" s="16"/>
      <c r="B9" s="38" t="s">
        <v>369</v>
      </c>
      <c r="C9" s="55">
        <v>0.36463716918289452</v>
      </c>
      <c r="D9" s="16"/>
      <c r="E9" s="16"/>
      <c r="F9" s="16"/>
      <c r="G9" s="16"/>
      <c r="H9" s="16"/>
    </row>
    <row r="10" spans="1:8" x14ac:dyDescent="0.3">
      <c r="A10" s="16"/>
      <c r="B10" s="38" t="s">
        <v>370</v>
      </c>
      <c r="C10" s="55">
        <v>3.4829125839151209E-2</v>
      </c>
      <c r="D10" s="16"/>
      <c r="E10" s="16"/>
      <c r="F10" s="16"/>
      <c r="G10" s="16"/>
      <c r="H10" s="16"/>
    </row>
    <row r="11" spans="1:8" x14ac:dyDescent="0.3">
      <c r="B11" s="38" t="s">
        <v>371</v>
      </c>
      <c r="C11" s="55">
        <v>6.2627102336462223E-2</v>
      </c>
      <c r="D11" s="16"/>
      <c r="E11" s="16"/>
      <c r="F11" s="16"/>
      <c r="G11" s="16"/>
      <c r="H11" s="16"/>
    </row>
    <row r="12" spans="1:8" x14ac:dyDescent="0.3">
      <c r="A12" s="16"/>
      <c r="B12" s="38" t="s">
        <v>372</v>
      </c>
      <c r="C12" s="55">
        <v>0.1283989092418861</v>
      </c>
      <c r="D12" s="16"/>
      <c r="E12" s="16"/>
      <c r="F12" s="16"/>
      <c r="G12" s="16"/>
      <c r="H12" s="16"/>
    </row>
    <row r="13" spans="1:8" x14ac:dyDescent="0.3">
      <c r="A13" s="16"/>
      <c r="B13" s="38" t="s">
        <v>373</v>
      </c>
      <c r="C13" s="55">
        <v>2.8576067420129612E-2</v>
      </c>
      <c r="E13" s="16"/>
      <c r="F13" s="16"/>
      <c r="G13" s="16"/>
      <c r="H13" s="16"/>
    </row>
    <row r="14" spans="1:8" x14ac:dyDescent="0.3">
      <c r="A14" s="16"/>
      <c r="B14" s="38" t="s">
        <v>374</v>
      </c>
      <c r="C14" s="55">
        <v>7.274682794419278E-2</v>
      </c>
      <c r="D14" s="16"/>
      <c r="E14" s="16"/>
      <c r="F14" s="16"/>
      <c r="G14" s="16"/>
      <c r="H14" s="16"/>
    </row>
    <row r="15" spans="1:8" x14ac:dyDescent="0.3">
      <c r="A15" s="16"/>
      <c r="B15" s="38" t="s">
        <v>375</v>
      </c>
      <c r="C15" s="55">
        <v>1.3954990053218843E-2</v>
      </c>
      <c r="D15" s="16"/>
      <c r="E15" s="16"/>
      <c r="F15" s="16"/>
      <c r="G15" s="16"/>
      <c r="H15" s="16"/>
    </row>
    <row r="16" spans="1:8" x14ac:dyDescent="0.3">
      <c r="A16" s="16"/>
      <c r="D16" s="16"/>
      <c r="E16" s="16"/>
      <c r="F16" s="16"/>
      <c r="G16" s="16"/>
      <c r="H16" s="16"/>
    </row>
    <row r="17" spans="1:8" x14ac:dyDescent="0.3">
      <c r="A17" s="16"/>
      <c r="B17" s="16"/>
      <c r="C17" s="16"/>
      <c r="D17" s="16"/>
      <c r="E17" s="16"/>
      <c r="F17" s="16"/>
      <c r="G17" s="16"/>
      <c r="H17" s="16"/>
    </row>
    <row r="18" spans="1:8" x14ac:dyDescent="0.3">
      <c r="A18" s="16"/>
      <c r="B18" s="16"/>
      <c r="C18" s="16"/>
      <c r="D18" s="16"/>
      <c r="E18" s="16"/>
      <c r="F18" s="16"/>
      <c r="G18" s="16"/>
      <c r="H18" s="16"/>
    </row>
    <row r="19" spans="1:8" x14ac:dyDescent="0.3">
      <c r="A19" s="16"/>
      <c r="B19" s="16"/>
      <c r="C19" s="16"/>
      <c r="D19" s="16"/>
      <c r="E19" s="16"/>
      <c r="F19" s="16"/>
      <c r="G19" s="16"/>
      <c r="H19" s="16"/>
    </row>
  </sheetData>
  <sheetProtection algorithmName="SHA-512" hashValue="PSrWAKP234n2/4ThD9YDd8sxRfx8ZxoE5Epi/ByDnBQeMc+l6m0A6En+OUtArMrjRyfnDQIKRv65GL8hqwvsHA==" saltValue="jEQ924RQQghOVrCVMK3LLw==" spinCount="100000" sheet="1" objects="1" scenarios="1"/>
  <hyperlinks>
    <hyperlink ref="E2" location="Contents!A1" display="Contents" xr:uid="{88A4ADF2-AEAB-4CD5-9A90-499FD5AE1BCC}"/>
    <hyperlink ref="F2" location="'Figure 37b.'!A1" display="Previous" xr:uid="{B5BBEB70-82FF-443A-B0FC-78857485035A}"/>
    <hyperlink ref="G2" location="'Figure 39.'!A1" display="Next" xr:uid="{6AD55AF7-8468-414B-A52F-D27C3EE58B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B4933-1BCF-43EF-996B-D195C4B227E7}">
  <sheetPr codeName="Sheet46">
    <tabColor rgb="FF4FACDB"/>
    <pageSetUpPr fitToPage="1"/>
  </sheetPr>
  <dimension ref="B1:J18"/>
  <sheetViews>
    <sheetView showGridLines="0" zoomScale="90" zoomScaleNormal="90" workbookViewId="0">
      <selection activeCell="C8" sqref="C8"/>
    </sheetView>
  </sheetViews>
  <sheetFormatPr defaultRowHeight="14.4" x14ac:dyDescent="0.3"/>
  <cols>
    <col min="1" max="1" width="7.77734375" customWidth="1"/>
    <col min="2" max="2" width="46.77734375" customWidth="1"/>
    <col min="3" max="3" width="21.77734375" bestFit="1" customWidth="1"/>
    <col min="5" max="5" width="47" customWidth="1"/>
    <col min="6" max="6" width="22.5546875" customWidth="1"/>
    <col min="8" max="8" width="47.21875" customWidth="1"/>
    <col min="9" max="9" width="23.77734375" customWidth="1"/>
  </cols>
  <sheetData>
    <row r="1" spans="2:10" x14ac:dyDescent="0.3">
      <c r="B1" s="16"/>
      <c r="C1" s="16"/>
      <c r="D1" s="16"/>
      <c r="E1" s="16"/>
      <c r="F1" s="16"/>
      <c r="G1" s="16"/>
      <c r="H1" s="16"/>
      <c r="I1" s="16"/>
      <c r="J1" s="16"/>
    </row>
    <row r="2" spans="2:10" x14ac:dyDescent="0.3">
      <c r="B2" s="16"/>
      <c r="C2" s="16"/>
      <c r="D2" s="16"/>
      <c r="E2" s="26" t="s">
        <v>19</v>
      </c>
      <c r="F2" s="26" t="s">
        <v>108</v>
      </c>
      <c r="G2" s="26" t="s">
        <v>91</v>
      </c>
      <c r="H2" s="16"/>
      <c r="I2" s="16"/>
      <c r="J2" s="16"/>
    </row>
    <row r="3" spans="2:10" x14ac:dyDescent="0.3">
      <c r="B3" s="16"/>
      <c r="C3" s="16"/>
      <c r="D3" s="16"/>
      <c r="E3" s="16"/>
      <c r="F3" s="16"/>
      <c r="G3" s="16"/>
      <c r="H3" s="16"/>
      <c r="I3" s="16"/>
      <c r="J3" s="16"/>
    </row>
    <row r="4" spans="2:10" ht="22.8" x14ac:dyDescent="0.4">
      <c r="B4" s="91" t="s">
        <v>376</v>
      </c>
      <c r="C4" s="16"/>
      <c r="D4" s="16"/>
      <c r="E4" s="16"/>
      <c r="F4" s="16"/>
      <c r="G4" s="16"/>
      <c r="H4" s="16"/>
      <c r="I4" s="16"/>
      <c r="J4" s="16"/>
    </row>
    <row r="5" spans="2:10" ht="17.399999999999999" x14ac:dyDescent="0.3">
      <c r="B5" s="80" t="s">
        <v>377</v>
      </c>
      <c r="C5" s="16"/>
      <c r="D5" s="16"/>
      <c r="E5" s="16"/>
      <c r="F5" s="16"/>
      <c r="G5" s="16"/>
      <c r="H5" s="16"/>
      <c r="I5" s="16"/>
      <c r="J5" s="16"/>
    </row>
    <row r="6" spans="2:10" x14ac:dyDescent="0.3">
      <c r="B6" s="16"/>
      <c r="C6" s="16"/>
      <c r="D6" s="16"/>
      <c r="E6" s="16"/>
      <c r="F6" s="16"/>
      <c r="G6" s="16"/>
      <c r="H6" s="16"/>
      <c r="I6" s="16"/>
      <c r="J6" s="16"/>
    </row>
    <row r="7" spans="2:10" x14ac:dyDescent="0.3">
      <c r="B7" s="100" t="s">
        <v>113</v>
      </c>
      <c r="C7" s="101" t="s">
        <v>352</v>
      </c>
      <c r="D7" s="16"/>
      <c r="E7" s="100" t="s">
        <v>218</v>
      </c>
      <c r="F7" s="101" t="s">
        <v>353</v>
      </c>
      <c r="G7" s="16"/>
      <c r="H7" s="100" t="s">
        <v>219</v>
      </c>
      <c r="I7" s="101" t="s">
        <v>354</v>
      </c>
      <c r="J7" s="16"/>
    </row>
    <row r="8" spans="2:10" x14ac:dyDescent="0.3">
      <c r="B8" s="40" t="s">
        <v>366</v>
      </c>
      <c r="C8" s="41" t="s">
        <v>367</v>
      </c>
      <c r="D8" s="350"/>
      <c r="E8" s="349" t="s">
        <v>366</v>
      </c>
      <c r="F8" s="41" t="s">
        <v>367</v>
      </c>
      <c r="G8" s="16"/>
      <c r="H8" s="40" t="s">
        <v>366</v>
      </c>
      <c r="I8" s="41" t="s">
        <v>367</v>
      </c>
      <c r="J8" s="16"/>
    </row>
    <row r="9" spans="2:10" x14ac:dyDescent="0.3">
      <c r="B9" s="52" t="s">
        <v>369</v>
      </c>
      <c r="C9" s="51">
        <v>0.39097315962266166</v>
      </c>
      <c r="D9" s="16"/>
      <c r="E9" s="52" t="s">
        <v>369</v>
      </c>
      <c r="F9" s="51">
        <v>0.3113097845711516</v>
      </c>
      <c r="G9" s="16"/>
      <c r="H9" s="52" t="s">
        <v>369</v>
      </c>
      <c r="I9" s="51">
        <v>0.25532658982929995</v>
      </c>
      <c r="J9" s="16"/>
    </row>
    <row r="10" spans="2:10" x14ac:dyDescent="0.3">
      <c r="B10" s="52" t="s">
        <v>374</v>
      </c>
      <c r="C10" s="51">
        <v>4.2520003793591769E-2</v>
      </c>
      <c r="D10" s="16"/>
      <c r="E10" s="52" t="s">
        <v>374</v>
      </c>
      <c r="F10" s="51">
        <v>0.1613340108151296</v>
      </c>
      <c r="G10" s="16"/>
      <c r="H10" s="52" t="s">
        <v>374</v>
      </c>
      <c r="I10" s="51">
        <v>0.22125239259984508</v>
      </c>
      <c r="J10" s="16"/>
    </row>
    <row r="11" spans="2:10" x14ac:dyDescent="0.3">
      <c r="B11" s="52" t="s">
        <v>372</v>
      </c>
      <c r="C11" s="51">
        <v>0.14537681875073599</v>
      </c>
      <c r="D11" s="16"/>
      <c r="E11" s="52" t="s">
        <v>372</v>
      </c>
      <c r="F11" s="51">
        <v>6.9800059323694819E-2</v>
      </c>
      <c r="G11" s="16"/>
      <c r="H11" s="52" t="s">
        <v>372</v>
      </c>
      <c r="I11" s="51">
        <v>7.3587208696175119E-2</v>
      </c>
      <c r="J11" s="16"/>
    </row>
    <row r="12" spans="2:10" x14ac:dyDescent="0.3">
      <c r="B12" s="52" t="s">
        <v>371</v>
      </c>
      <c r="C12" s="51">
        <v>5.7686052197011513E-2</v>
      </c>
      <c r="D12" s="16"/>
      <c r="E12" s="52" t="s">
        <v>371</v>
      </c>
      <c r="F12" s="51">
        <v>0.10853692389699093</v>
      </c>
      <c r="G12" s="16"/>
      <c r="H12" s="52" t="s">
        <v>371</v>
      </c>
      <c r="I12" s="51">
        <v>4.1689392542320659E-2</v>
      </c>
      <c r="J12" s="16"/>
    </row>
    <row r="13" spans="2:10" x14ac:dyDescent="0.3">
      <c r="B13" s="52" t="s">
        <v>368</v>
      </c>
      <c r="C13" s="51">
        <v>0.30816829397915824</v>
      </c>
      <c r="D13" s="16"/>
      <c r="E13" s="52" t="s">
        <v>368</v>
      </c>
      <c r="F13" s="51">
        <v>0.27914311402469028</v>
      </c>
      <c r="G13" s="16"/>
      <c r="H13" s="52" t="s">
        <v>368</v>
      </c>
      <c r="I13" s="51">
        <v>5.9516076565328049E-2</v>
      </c>
      <c r="J13" s="16"/>
    </row>
    <row r="14" spans="2:10" x14ac:dyDescent="0.3">
      <c r="B14" s="52" t="s">
        <v>373</v>
      </c>
      <c r="C14" s="51">
        <v>2.425944824195746E-2</v>
      </c>
      <c r="D14" s="16"/>
      <c r="E14" s="52" t="s">
        <v>373</v>
      </c>
      <c r="F14" s="51">
        <v>5.7942815696461272E-2</v>
      </c>
      <c r="G14" s="16"/>
      <c r="H14" s="52" t="s">
        <v>373</v>
      </c>
      <c r="I14" s="51">
        <v>2.9395743670750707E-2</v>
      </c>
      <c r="J14" s="16"/>
    </row>
    <row r="15" spans="2:10" x14ac:dyDescent="0.3">
      <c r="B15" s="52" t="s">
        <v>375</v>
      </c>
      <c r="C15" s="51">
        <v>4.5060599452315438E-3</v>
      </c>
      <c r="D15" s="16"/>
      <c r="E15" s="52" t="s">
        <v>375</v>
      </c>
      <c r="F15" s="51">
        <v>1.1931146022667096E-2</v>
      </c>
      <c r="G15" s="16"/>
      <c r="H15" s="52" t="s">
        <v>375</v>
      </c>
      <c r="I15" s="51">
        <v>0.11576936083969204</v>
      </c>
      <c r="J15" s="16"/>
    </row>
    <row r="16" spans="2:10" x14ac:dyDescent="0.3">
      <c r="B16" s="52" t="s">
        <v>370</v>
      </c>
      <c r="C16" s="51">
        <v>2.6510163469651939E-2</v>
      </c>
      <c r="D16" s="16"/>
      <c r="E16" s="52" t="s">
        <v>370</v>
      </c>
      <c r="F16" s="51">
        <v>0</v>
      </c>
      <c r="G16" s="16"/>
      <c r="H16" s="52" t="s">
        <v>370</v>
      </c>
      <c r="I16" s="51">
        <v>0.2034632352565883</v>
      </c>
      <c r="J16" s="16"/>
    </row>
    <row r="17" spans="2:10" x14ac:dyDescent="0.3">
      <c r="B17" s="16"/>
      <c r="C17" s="16"/>
      <c r="D17" s="16"/>
      <c r="E17" s="16"/>
      <c r="F17" s="16"/>
      <c r="G17" s="16"/>
      <c r="H17" s="16"/>
      <c r="I17" s="16"/>
      <c r="J17" s="16"/>
    </row>
    <row r="18" spans="2:10" x14ac:dyDescent="0.3">
      <c r="B18" s="16"/>
      <c r="C18" s="16"/>
      <c r="D18" s="16"/>
      <c r="E18" s="16"/>
      <c r="F18" s="16"/>
      <c r="G18" s="16"/>
      <c r="H18" s="16"/>
      <c r="I18" s="16"/>
      <c r="J18" s="16"/>
    </row>
  </sheetData>
  <sheetProtection algorithmName="SHA-512" hashValue="iFD82U9L1BED5l245wc7vkapsuu3d4OLA1me2nuzSdJOuABCKKtGwkmzAUfZddffCXO4loqoTsl5PAzure2lYw==" saltValue="yV9d9b1Xvn0xNNCSbBjQCA==" spinCount="100000" sheet="1" objects="1" scenarios="1"/>
  <hyperlinks>
    <hyperlink ref="E2" location="Contents!A1" display="Contents" xr:uid="{1562090A-25E0-4D6C-AA15-478EA847E9F5}"/>
    <hyperlink ref="F2" location="'Figure 38.'!A1" display="Previous" xr:uid="{BDE02B90-638E-43BF-9EF5-54F51C952F88}"/>
    <hyperlink ref="G2" location="'Figure 40.'!A1" display="Next" xr:uid="{F29D7081-6E94-434A-94E5-F01B6B65FABB}"/>
  </hyperlinks>
  <pageMargins left="0.7" right="0.7" top="0.75" bottom="0.75" header="0.3" footer="0.3"/>
  <pageSetup paperSize="9" scale="4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06AC3-6292-4E42-BE1D-B2B51B116FEE}">
  <sheetPr codeName="Sheet47">
    <tabColor rgb="FF4FACDB"/>
    <pageSetUpPr fitToPage="1"/>
  </sheetPr>
  <dimension ref="A1:J20"/>
  <sheetViews>
    <sheetView showGridLines="0" zoomScale="90" zoomScaleNormal="90" workbookViewId="0">
      <selection activeCell="F2" sqref="F2"/>
    </sheetView>
  </sheetViews>
  <sheetFormatPr defaultRowHeight="14.4" x14ac:dyDescent="0.3"/>
  <cols>
    <col min="1" max="1" width="7.77734375" customWidth="1"/>
    <col min="2" max="2" width="51.5546875" customWidth="1"/>
    <col min="3" max="3" width="26.44140625" customWidth="1"/>
    <col min="4" max="4" width="9.21875" customWidth="1"/>
    <col min="5" max="5" width="51.5546875" customWidth="1"/>
    <col min="6" max="6" width="26.44140625" customWidth="1"/>
    <col min="7" max="7" width="9.21875" customWidth="1"/>
    <col min="8" max="8" width="51.5546875" customWidth="1"/>
    <col min="9" max="9" width="26.44140625" customWidth="1"/>
  </cols>
  <sheetData>
    <row r="1" spans="1:10" x14ac:dyDescent="0.3">
      <c r="A1" s="16"/>
      <c r="B1" s="16"/>
      <c r="C1" s="16"/>
      <c r="D1" s="16"/>
      <c r="E1" s="16"/>
      <c r="F1" s="16"/>
      <c r="G1" s="16"/>
      <c r="H1" s="16"/>
      <c r="I1" s="16"/>
      <c r="J1" s="16"/>
    </row>
    <row r="2" spans="1:10" x14ac:dyDescent="0.3">
      <c r="A2" s="16"/>
      <c r="B2" s="16"/>
      <c r="C2" s="16"/>
      <c r="D2" s="16"/>
      <c r="E2" s="26" t="s">
        <v>19</v>
      </c>
      <c r="F2" s="26" t="s">
        <v>108</v>
      </c>
      <c r="G2" s="26" t="s">
        <v>91</v>
      </c>
      <c r="H2" s="16"/>
      <c r="I2" s="16"/>
      <c r="J2" s="16"/>
    </row>
    <row r="3" spans="1:10" x14ac:dyDescent="0.3">
      <c r="A3" s="16"/>
      <c r="B3" s="16"/>
      <c r="C3" s="16"/>
      <c r="D3" s="16"/>
      <c r="E3" s="16"/>
      <c r="F3" s="16"/>
      <c r="G3" s="16"/>
      <c r="H3" s="16"/>
      <c r="I3" s="16"/>
      <c r="J3" s="16"/>
    </row>
    <row r="4" spans="1:10" ht="23.25" customHeight="1" x14ac:dyDescent="0.4">
      <c r="A4" s="16"/>
      <c r="B4" s="91" t="s">
        <v>376</v>
      </c>
      <c r="C4" s="16"/>
      <c r="D4" s="16"/>
      <c r="E4" s="16"/>
      <c r="F4" s="16"/>
      <c r="G4" s="16"/>
      <c r="H4" s="16"/>
      <c r="I4" s="16"/>
      <c r="J4" s="16"/>
    </row>
    <row r="5" spans="1:10" ht="18.75" customHeight="1" x14ac:dyDescent="0.3">
      <c r="A5" s="16"/>
      <c r="B5" s="80" t="s">
        <v>378</v>
      </c>
      <c r="C5" s="102"/>
      <c r="D5" s="102"/>
      <c r="E5" s="102"/>
      <c r="F5" s="102"/>
      <c r="G5" s="16"/>
      <c r="H5" s="16"/>
      <c r="I5" s="16"/>
      <c r="J5" s="16"/>
    </row>
    <row r="6" spans="1:10" x14ac:dyDescent="0.3">
      <c r="A6" s="16"/>
      <c r="B6" s="16"/>
      <c r="C6" s="16"/>
      <c r="D6" s="16"/>
      <c r="E6" s="16"/>
      <c r="F6" s="16"/>
      <c r="G6" s="16"/>
      <c r="H6" s="16"/>
      <c r="I6" s="16"/>
      <c r="J6" s="16"/>
    </row>
    <row r="7" spans="1:10" x14ac:dyDescent="0.3">
      <c r="A7" s="16"/>
      <c r="B7" s="93" t="s">
        <v>113</v>
      </c>
      <c r="C7" s="99" t="s">
        <v>379</v>
      </c>
      <c r="D7" s="16"/>
      <c r="E7" s="93" t="s">
        <v>218</v>
      </c>
      <c r="F7" s="99" t="s">
        <v>380</v>
      </c>
      <c r="G7" s="16"/>
      <c r="H7" s="93" t="s">
        <v>219</v>
      </c>
      <c r="I7" s="99" t="s">
        <v>381</v>
      </c>
      <c r="J7" s="16"/>
    </row>
    <row r="8" spans="1:10" x14ac:dyDescent="0.3">
      <c r="A8" s="16"/>
      <c r="B8" s="40" t="s">
        <v>366</v>
      </c>
      <c r="C8" s="41" t="s">
        <v>382</v>
      </c>
      <c r="D8" s="16"/>
      <c r="E8" s="40" t="s">
        <v>366</v>
      </c>
      <c r="F8" s="41" t="s">
        <v>382</v>
      </c>
      <c r="G8" s="16"/>
      <c r="H8" s="40" t="s">
        <v>366</v>
      </c>
      <c r="I8" s="41" t="s">
        <v>382</v>
      </c>
      <c r="J8" s="16"/>
    </row>
    <row r="9" spans="1:10" x14ac:dyDescent="0.3">
      <c r="A9" s="16"/>
      <c r="B9" s="52" t="s">
        <v>369</v>
      </c>
      <c r="C9" s="51">
        <v>0.26490066225165565</v>
      </c>
      <c r="D9" s="16"/>
      <c r="E9" s="52" t="s">
        <v>369</v>
      </c>
      <c r="F9" s="51">
        <v>0.11320754716981132</v>
      </c>
      <c r="G9" s="16"/>
      <c r="H9" s="38" t="s">
        <v>369</v>
      </c>
      <c r="I9" s="51">
        <v>0.27272727272727271</v>
      </c>
      <c r="J9" s="16"/>
    </row>
    <row r="10" spans="1:10" x14ac:dyDescent="0.3">
      <c r="A10" s="16"/>
      <c r="B10" s="52" t="s">
        <v>374</v>
      </c>
      <c r="C10" s="51">
        <v>3.3112582781456956E-2</v>
      </c>
      <c r="D10" s="16"/>
      <c r="E10" s="52" t="s">
        <v>374</v>
      </c>
      <c r="F10" s="51">
        <v>0.10062893081761007</v>
      </c>
      <c r="G10" s="16"/>
      <c r="H10" s="38" t="s">
        <v>374</v>
      </c>
      <c r="I10" s="51">
        <v>9.0909090909090912E-2</v>
      </c>
      <c r="J10" s="16"/>
    </row>
    <row r="11" spans="1:10" x14ac:dyDescent="0.3">
      <c r="A11" s="16"/>
      <c r="B11" s="52" t="s">
        <v>372</v>
      </c>
      <c r="C11" s="51">
        <v>3.9735099337748346E-2</v>
      </c>
      <c r="D11" s="16"/>
      <c r="E11" s="52" t="s">
        <v>372</v>
      </c>
      <c r="F11" s="51">
        <v>4.716981132075472E-2</v>
      </c>
      <c r="G11" s="16"/>
      <c r="H11" s="38" t="s">
        <v>372</v>
      </c>
      <c r="I11" s="51">
        <v>0.26446280991735538</v>
      </c>
      <c r="J11" s="16"/>
    </row>
    <row r="12" spans="1:10" x14ac:dyDescent="0.3">
      <c r="A12" s="16"/>
      <c r="B12" s="52" t="s">
        <v>371</v>
      </c>
      <c r="C12" s="51">
        <v>0.2119205298013245</v>
      </c>
      <c r="D12" s="16"/>
      <c r="E12" s="52" t="s">
        <v>371</v>
      </c>
      <c r="F12" s="51">
        <v>0.56603773584905659</v>
      </c>
      <c r="G12" s="16"/>
      <c r="H12" s="38" t="s">
        <v>371</v>
      </c>
      <c r="I12" s="51">
        <v>0.14049586776859505</v>
      </c>
      <c r="J12" s="16"/>
    </row>
    <row r="13" spans="1:10" x14ac:dyDescent="0.3">
      <c r="A13" s="16"/>
      <c r="B13" s="52" t="s">
        <v>383</v>
      </c>
      <c r="C13" s="51">
        <v>0.25165562913907286</v>
      </c>
      <c r="D13" s="16"/>
      <c r="E13" s="52" t="s">
        <v>383</v>
      </c>
      <c r="F13" s="51">
        <v>0.10062893081761007</v>
      </c>
      <c r="G13" s="16"/>
      <c r="H13" s="38" t="s">
        <v>383</v>
      </c>
      <c r="I13" s="51">
        <v>0.12396694214876033</v>
      </c>
      <c r="J13" s="16"/>
    </row>
    <row r="14" spans="1:10" x14ac:dyDescent="0.3">
      <c r="A14" s="16"/>
      <c r="B14" s="52" t="s">
        <v>373</v>
      </c>
      <c r="C14" s="51">
        <v>1.9867549668874173E-2</v>
      </c>
      <c r="D14" s="16"/>
      <c r="E14" s="52" t="s">
        <v>373</v>
      </c>
      <c r="F14" s="51">
        <v>1.5723270440251572E-2</v>
      </c>
      <c r="G14" s="16"/>
      <c r="H14" s="38" t="s">
        <v>373</v>
      </c>
      <c r="I14" s="51">
        <v>3.3057851239669422E-2</v>
      </c>
      <c r="J14" s="16"/>
    </row>
    <row r="15" spans="1:10" x14ac:dyDescent="0.3">
      <c r="A15" s="16"/>
      <c r="B15" s="52" t="s">
        <v>375</v>
      </c>
      <c r="C15" s="51">
        <v>9.9337748344370855E-2</v>
      </c>
      <c r="D15" s="16"/>
      <c r="E15" s="52" t="s">
        <v>375</v>
      </c>
      <c r="F15" s="51">
        <v>5.3459119496855348E-2</v>
      </c>
      <c r="G15" s="16"/>
      <c r="H15" s="38" t="s">
        <v>375</v>
      </c>
      <c r="I15" s="51">
        <v>3.3057851239669422E-2</v>
      </c>
      <c r="J15" s="16"/>
    </row>
    <row r="16" spans="1:10" x14ac:dyDescent="0.3">
      <c r="A16" s="16"/>
      <c r="B16" s="52" t="s">
        <v>370</v>
      </c>
      <c r="C16" s="51">
        <v>7.9470198675496692E-2</v>
      </c>
      <c r="D16" s="16"/>
      <c r="E16" s="52" t="s">
        <v>370</v>
      </c>
      <c r="F16" s="51">
        <v>3.0000000000000001E-3</v>
      </c>
      <c r="G16" s="16"/>
      <c r="H16" s="38" t="s">
        <v>370</v>
      </c>
      <c r="I16" s="51">
        <v>4.1322314049586778E-2</v>
      </c>
      <c r="J16" s="16"/>
    </row>
    <row r="17" spans="1:10" x14ac:dyDescent="0.3">
      <c r="A17" s="16"/>
      <c r="B17" s="16"/>
      <c r="C17" s="16"/>
      <c r="D17" s="16"/>
      <c r="E17" s="16"/>
      <c r="F17" s="16"/>
      <c r="G17" s="16"/>
      <c r="H17" s="16"/>
      <c r="I17" s="16"/>
      <c r="J17" s="16"/>
    </row>
    <row r="18" spans="1:10" x14ac:dyDescent="0.3">
      <c r="A18" s="16"/>
      <c r="B18" s="16"/>
      <c r="C18" s="16"/>
      <c r="D18" s="16"/>
      <c r="E18" s="16"/>
      <c r="F18" s="16"/>
      <c r="G18" s="16"/>
      <c r="H18" s="16"/>
      <c r="I18" s="16"/>
      <c r="J18" s="16"/>
    </row>
    <row r="19" spans="1:10" x14ac:dyDescent="0.3">
      <c r="A19" s="16"/>
      <c r="B19" s="16"/>
      <c r="C19" s="16"/>
      <c r="D19" s="16"/>
      <c r="E19" s="16"/>
      <c r="F19" s="16"/>
      <c r="G19" s="16"/>
      <c r="H19" s="16"/>
      <c r="I19" s="16"/>
      <c r="J19" s="16"/>
    </row>
    <row r="20" spans="1:10" x14ac:dyDescent="0.3">
      <c r="A20" s="16"/>
      <c r="B20" s="16"/>
      <c r="C20" s="16"/>
      <c r="D20" s="16"/>
      <c r="E20" s="16"/>
      <c r="F20" s="16"/>
      <c r="G20" s="16"/>
      <c r="H20" s="16"/>
      <c r="I20" s="16"/>
      <c r="J20" s="16"/>
    </row>
  </sheetData>
  <sheetProtection algorithmName="SHA-512" hashValue="EHEyw8Qye+bzkvYK5W4H9e98Nr6BQvT/zq3ruFMHG9eJ8cmCC9KMiIbWAXQG7lNqB7MPJCeZS0ua38WJipbNgg==" saltValue="cCD9MAbLCNxEYz0veGu4iw==" spinCount="100000" sheet="1" objects="1" scenarios="1"/>
  <hyperlinks>
    <hyperlink ref="E2" location="Contents!A1" display="Contents" xr:uid="{68D94EA6-706B-468F-BC84-F9D832FC1A69}"/>
    <hyperlink ref="F2" location="'Figure 39.'!A1" display="Previous" xr:uid="{63EC1BB0-3553-4C15-BEEB-5D3E99F74A07}"/>
    <hyperlink ref="G2" location="'Figure 41.'!A1" display="Next" xr:uid="{EECAB0F6-2A62-46B6-9AB8-85BEF2CE6EEF}"/>
  </hyperlinks>
  <pageMargins left="0.7" right="0.7" top="0.75" bottom="0.75" header="0.3" footer="0.3"/>
  <pageSetup paperSize="9" scale="46"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7E11D-A01C-4C5B-8C51-BD1D72F83653}">
  <sheetPr codeName="Sheet48">
    <tabColor rgb="FF4FACDB"/>
    <pageSetUpPr fitToPage="1"/>
  </sheetPr>
  <dimension ref="A1:H20"/>
  <sheetViews>
    <sheetView showGridLines="0" zoomScale="90" zoomScaleNormal="90" workbookViewId="0">
      <selection activeCell="F2" sqref="F2"/>
    </sheetView>
  </sheetViews>
  <sheetFormatPr defaultRowHeight="14.4" x14ac:dyDescent="0.3"/>
  <cols>
    <col min="1" max="1" width="7.77734375" customWidth="1"/>
    <col min="2" max="2" width="51.5546875" customWidth="1"/>
    <col min="3" max="6" width="12.77734375" customWidth="1"/>
    <col min="7" max="8" width="9.21875" customWidth="1"/>
  </cols>
  <sheetData>
    <row r="1" spans="1:8" x14ac:dyDescent="0.3">
      <c r="A1" s="16"/>
      <c r="B1" s="16"/>
      <c r="C1" s="16"/>
      <c r="D1" s="16"/>
      <c r="E1" s="16"/>
      <c r="F1" s="16"/>
      <c r="G1" s="16"/>
      <c r="H1" s="16"/>
    </row>
    <row r="2" spans="1:8" x14ac:dyDescent="0.3">
      <c r="A2" s="16"/>
      <c r="B2" s="16"/>
      <c r="C2" s="16"/>
      <c r="D2" s="16"/>
      <c r="E2" s="26" t="s">
        <v>19</v>
      </c>
      <c r="F2" s="26" t="s">
        <v>108</v>
      </c>
      <c r="G2" s="26" t="s">
        <v>91</v>
      </c>
      <c r="H2" s="16"/>
    </row>
    <row r="3" spans="1:8" x14ac:dyDescent="0.3">
      <c r="A3" s="16"/>
      <c r="B3" s="16"/>
      <c r="C3" s="16"/>
      <c r="D3" s="16"/>
      <c r="E3" s="16"/>
      <c r="F3" s="16"/>
      <c r="G3" s="16"/>
      <c r="H3" s="16"/>
    </row>
    <row r="4" spans="1:8" ht="23.25" customHeight="1" x14ac:dyDescent="0.4">
      <c r="A4" s="16"/>
      <c r="B4" s="91" t="s">
        <v>384</v>
      </c>
      <c r="C4" s="16"/>
      <c r="D4" s="16"/>
      <c r="E4" s="16"/>
      <c r="F4" s="16"/>
      <c r="G4" s="16"/>
      <c r="H4" s="16"/>
    </row>
    <row r="5" spans="1:8" ht="17.399999999999999" x14ac:dyDescent="0.3">
      <c r="A5" s="16"/>
      <c r="B5" s="80" t="s">
        <v>385</v>
      </c>
      <c r="C5" s="16"/>
      <c r="D5" s="16"/>
      <c r="E5" s="16"/>
      <c r="F5" s="16"/>
      <c r="G5" s="16"/>
      <c r="H5" s="16"/>
    </row>
    <row r="6" spans="1:8" x14ac:dyDescent="0.3">
      <c r="A6" s="16"/>
      <c r="B6" s="16"/>
      <c r="C6" s="16"/>
      <c r="D6" s="16"/>
      <c r="E6" s="16"/>
      <c r="F6" s="16"/>
      <c r="G6" s="16"/>
      <c r="H6" s="16"/>
    </row>
    <row r="7" spans="1:8" x14ac:dyDescent="0.3">
      <c r="A7" s="16"/>
      <c r="B7" s="98" t="s">
        <v>366</v>
      </c>
      <c r="C7" s="377" t="s">
        <v>386</v>
      </c>
      <c r="D7" s="378"/>
      <c r="E7" s="378"/>
      <c r="F7" s="378"/>
      <c r="G7" s="16"/>
      <c r="H7" s="16"/>
    </row>
    <row r="8" spans="1:8" x14ac:dyDescent="0.3">
      <c r="A8" s="16"/>
      <c r="B8" s="103"/>
      <c r="C8" s="41">
        <v>2020</v>
      </c>
      <c r="D8" s="41">
        <v>2021</v>
      </c>
      <c r="E8" s="41">
        <v>2022</v>
      </c>
      <c r="F8" s="41">
        <v>2023</v>
      </c>
      <c r="G8" s="16"/>
      <c r="H8" s="16"/>
    </row>
    <row r="9" spans="1:8" x14ac:dyDescent="0.3">
      <c r="A9" s="16"/>
      <c r="B9" s="104" t="s">
        <v>369</v>
      </c>
      <c r="C9" s="44">
        <v>2.888061048</v>
      </c>
      <c r="D9" s="84">
        <v>3.8329460040000001</v>
      </c>
      <c r="E9" s="84">
        <v>3.6471286919999999</v>
      </c>
      <c r="F9" s="84">
        <v>3.3869859870000001</v>
      </c>
      <c r="G9" s="16"/>
      <c r="H9" s="16"/>
    </row>
    <row r="10" spans="1:8" x14ac:dyDescent="0.3">
      <c r="A10" s="16"/>
      <c r="B10" s="104" t="s">
        <v>374</v>
      </c>
      <c r="C10" s="44">
        <v>1.326410496</v>
      </c>
      <c r="D10" s="84">
        <v>1.472147149</v>
      </c>
      <c r="E10" s="84">
        <v>0.25284259599999998</v>
      </c>
      <c r="F10" s="84">
        <v>0.67571961300000005</v>
      </c>
      <c r="G10" s="16"/>
      <c r="H10" s="16"/>
    </row>
    <row r="11" spans="1:8" x14ac:dyDescent="0.3">
      <c r="A11" s="16"/>
      <c r="B11" s="104" t="s">
        <v>372</v>
      </c>
      <c r="C11" s="44">
        <v>1.0791217609999999</v>
      </c>
      <c r="D11" s="84">
        <v>0.12181059500000001</v>
      </c>
      <c r="E11" s="84">
        <v>0.60911368500000007</v>
      </c>
      <c r="F11" s="84">
        <v>1.1926521569999999</v>
      </c>
      <c r="G11" s="16"/>
      <c r="H11" s="16"/>
    </row>
    <row r="12" spans="1:8" x14ac:dyDescent="0.3">
      <c r="A12" s="16"/>
      <c r="B12" s="104" t="s">
        <v>371</v>
      </c>
      <c r="C12" s="44">
        <v>0.85476519299999998</v>
      </c>
      <c r="D12" s="84">
        <v>1.7891004150000001</v>
      </c>
      <c r="E12" s="84">
        <v>0.94295214399999994</v>
      </c>
      <c r="F12" s="84">
        <v>0.58172105299999999</v>
      </c>
      <c r="G12" s="16"/>
      <c r="H12" s="16"/>
    </row>
    <row r="13" spans="1:8" x14ac:dyDescent="0.3">
      <c r="A13" s="16"/>
      <c r="B13" s="104" t="s">
        <v>368</v>
      </c>
      <c r="C13" s="44">
        <v>3.2606716009999999</v>
      </c>
      <c r="D13" s="84">
        <v>6.7922195429999999</v>
      </c>
      <c r="E13" s="84">
        <v>6.0203213870000001</v>
      </c>
      <c r="F13" s="84">
        <v>2.7329968550000001</v>
      </c>
      <c r="G13" s="16"/>
      <c r="H13" s="16"/>
    </row>
    <row r="14" spans="1:8" x14ac:dyDescent="0.3">
      <c r="A14" s="16"/>
      <c r="B14" s="104" t="s">
        <v>373</v>
      </c>
      <c r="C14" s="44">
        <v>0.64887825799999999</v>
      </c>
      <c r="D14" s="84">
        <v>1.5071878799999998</v>
      </c>
      <c r="E14" s="84">
        <v>0.37343185100000004</v>
      </c>
      <c r="F14" s="84">
        <v>0.26543300599999997</v>
      </c>
      <c r="G14" s="16"/>
      <c r="H14" s="16"/>
    </row>
    <row r="15" spans="1:8" x14ac:dyDescent="0.3">
      <c r="A15" s="16"/>
      <c r="B15" s="104" t="s">
        <v>375</v>
      </c>
      <c r="C15" s="44">
        <v>0.19807557999999997</v>
      </c>
      <c r="D15" s="84">
        <v>0.22251757999999999</v>
      </c>
      <c r="E15" s="84">
        <v>0.14138437400000001</v>
      </c>
      <c r="F15" s="84">
        <v>0.129622978</v>
      </c>
      <c r="G15" s="16"/>
      <c r="H15" s="16"/>
    </row>
    <row r="16" spans="1:8" x14ac:dyDescent="0.3">
      <c r="A16" s="16"/>
      <c r="B16" s="104" t="s">
        <v>370</v>
      </c>
      <c r="C16" s="44">
        <v>0.66260742500000003</v>
      </c>
      <c r="D16" s="84">
        <v>0.90457747600000005</v>
      </c>
      <c r="E16" s="84">
        <v>0.6300536069999999</v>
      </c>
      <c r="F16" s="84">
        <v>0.32351545899999995</v>
      </c>
      <c r="G16" s="16"/>
      <c r="H16" s="16"/>
    </row>
    <row r="17" spans="1:8" x14ac:dyDescent="0.3">
      <c r="A17" s="16"/>
      <c r="B17" s="16"/>
      <c r="C17" s="16"/>
      <c r="D17" s="16"/>
      <c r="E17" s="16"/>
      <c r="F17" s="16"/>
      <c r="G17" s="16"/>
      <c r="H17" s="16"/>
    </row>
    <row r="18" spans="1:8" x14ac:dyDescent="0.3">
      <c r="A18" s="16"/>
      <c r="B18" s="16"/>
      <c r="C18" s="16"/>
      <c r="D18" s="16"/>
      <c r="E18" s="16"/>
      <c r="F18" s="16"/>
      <c r="G18" s="16"/>
      <c r="H18" s="16"/>
    </row>
    <row r="19" spans="1:8" x14ac:dyDescent="0.3">
      <c r="A19" s="16"/>
      <c r="B19" s="16"/>
      <c r="C19" s="16"/>
      <c r="D19" s="16"/>
      <c r="E19" s="16"/>
      <c r="F19" s="16"/>
      <c r="G19" s="16"/>
      <c r="H19" s="16"/>
    </row>
    <row r="20" spans="1:8" x14ac:dyDescent="0.3">
      <c r="A20" s="16"/>
      <c r="B20" s="16"/>
      <c r="C20" s="16"/>
      <c r="D20" s="16"/>
      <c r="E20" s="16"/>
      <c r="F20" s="16"/>
      <c r="G20" s="16"/>
      <c r="H20" s="16"/>
    </row>
  </sheetData>
  <sheetProtection algorithmName="SHA-512" hashValue="cTEuEhUMaWinPviRXFWi3Vt36T6RKHZ7EARJEU0EFh/NanMJv+CaoOy9ssnIwziGnsooQKwABAI6sOhe8VlJiQ==" saltValue="sTsWrwwTpI5eesQXUb1hCQ==" spinCount="100000" sheet="1" objects="1" scenarios="1"/>
  <mergeCells count="1">
    <mergeCell ref="C7:F7"/>
  </mergeCells>
  <hyperlinks>
    <hyperlink ref="E2" location="Contents!A1" display="Contents" xr:uid="{64D6658F-D531-4C5D-B642-CD0DB1253B4A}"/>
    <hyperlink ref="F2" location="'Figure 40.'!A1" display="Previous" xr:uid="{10F61AF3-D35D-4F0E-975D-ED52BDCB52F0}"/>
    <hyperlink ref="G2" location="'Figure 42.'!A1" display="Next" xr:uid="{A92C59DE-7161-4DF2-8C25-9655503DE7A9}"/>
  </hyperlinks>
  <pageMargins left="0.7" right="0.7" top="0.75" bottom="0.75" header="0.3" footer="0.3"/>
  <pageSetup paperSize="9" scale="7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C020-E2C3-4335-BA18-2573F85FC6A6}">
  <sheetPr codeName="Sheet49">
    <tabColor rgb="FF4FACDB"/>
    <pageSetUpPr fitToPage="1"/>
  </sheetPr>
  <dimension ref="A1:G19"/>
  <sheetViews>
    <sheetView showGridLines="0" zoomScale="90" zoomScaleNormal="90" workbookViewId="0">
      <selection activeCell="F2" sqref="F2"/>
    </sheetView>
  </sheetViews>
  <sheetFormatPr defaultRowHeight="14.4" x14ac:dyDescent="0.3"/>
  <cols>
    <col min="1" max="1" width="7.77734375" customWidth="1"/>
    <col min="2" max="2" width="51.5546875" customWidth="1"/>
    <col min="3" max="6" width="12.77734375" customWidth="1"/>
    <col min="7" max="7" width="9.21875" customWidth="1"/>
  </cols>
  <sheetData>
    <row r="1" spans="1:7" x14ac:dyDescent="0.3">
      <c r="A1" s="16"/>
      <c r="B1" s="16"/>
      <c r="C1" s="16"/>
      <c r="D1" s="16"/>
      <c r="E1" s="16"/>
      <c r="F1" s="16"/>
      <c r="G1" s="16"/>
    </row>
    <row r="2" spans="1:7" x14ac:dyDescent="0.3">
      <c r="A2" s="16"/>
      <c r="B2" s="16"/>
      <c r="C2" s="16"/>
      <c r="D2" s="16"/>
      <c r="E2" s="26" t="s">
        <v>19</v>
      </c>
      <c r="F2" s="26" t="s">
        <v>108</v>
      </c>
      <c r="G2" s="26" t="s">
        <v>91</v>
      </c>
    </row>
    <row r="3" spans="1:7" x14ac:dyDescent="0.3">
      <c r="A3" s="16"/>
      <c r="B3" s="16"/>
      <c r="C3" s="16"/>
      <c r="D3" s="16"/>
      <c r="E3" s="16"/>
      <c r="F3" s="16"/>
      <c r="G3" s="16"/>
    </row>
    <row r="4" spans="1:7" ht="22.8" x14ac:dyDescent="0.4">
      <c r="A4" s="16"/>
      <c r="B4" s="91" t="s">
        <v>384</v>
      </c>
      <c r="C4" s="16"/>
      <c r="D4" s="16"/>
      <c r="E4" s="16"/>
      <c r="F4" s="16"/>
      <c r="G4" s="16"/>
    </row>
    <row r="5" spans="1:7" ht="17.399999999999999" x14ac:dyDescent="0.3">
      <c r="A5" s="16"/>
      <c r="B5" s="80" t="s">
        <v>387</v>
      </c>
      <c r="C5" s="16"/>
      <c r="D5" s="16"/>
      <c r="E5" s="16"/>
      <c r="F5" s="16"/>
      <c r="G5" s="16"/>
    </row>
    <row r="6" spans="1:7" x14ac:dyDescent="0.3">
      <c r="A6" s="16"/>
      <c r="B6" s="16"/>
      <c r="C6" s="16"/>
      <c r="D6" s="16"/>
      <c r="E6" s="16"/>
      <c r="F6" s="16"/>
      <c r="G6" s="16"/>
    </row>
    <row r="7" spans="1:7" x14ac:dyDescent="0.3">
      <c r="A7" s="16"/>
      <c r="B7" s="98" t="s">
        <v>366</v>
      </c>
      <c r="C7" s="377" t="s">
        <v>220</v>
      </c>
      <c r="D7" s="378"/>
      <c r="E7" s="378"/>
      <c r="F7" s="378"/>
      <c r="G7" s="16"/>
    </row>
    <row r="8" spans="1:7" x14ac:dyDescent="0.3">
      <c r="A8" s="16"/>
      <c r="B8" s="103"/>
      <c r="C8" s="41">
        <v>2020</v>
      </c>
      <c r="D8" s="41">
        <v>2021</v>
      </c>
      <c r="E8" s="41">
        <v>2022</v>
      </c>
      <c r="F8" s="41">
        <v>2023</v>
      </c>
      <c r="G8" s="16"/>
    </row>
    <row r="9" spans="1:7" x14ac:dyDescent="0.3">
      <c r="B9" s="38" t="s">
        <v>369</v>
      </c>
      <c r="C9" s="39">
        <v>134</v>
      </c>
      <c r="D9" s="39">
        <v>219</v>
      </c>
      <c r="E9" s="65">
        <v>195</v>
      </c>
      <c r="F9" s="39">
        <v>111</v>
      </c>
      <c r="G9" s="16"/>
    </row>
    <row r="10" spans="1:7" x14ac:dyDescent="0.3">
      <c r="B10" s="38" t="s">
        <v>374</v>
      </c>
      <c r="C10" s="39">
        <v>46</v>
      </c>
      <c r="D10" s="39">
        <v>79</v>
      </c>
      <c r="E10" s="65">
        <v>23</v>
      </c>
      <c r="F10" s="39">
        <v>49</v>
      </c>
      <c r="G10" s="16"/>
    </row>
    <row r="11" spans="1:7" x14ac:dyDescent="0.3">
      <c r="B11" s="38" t="s">
        <v>372</v>
      </c>
      <c r="C11" s="39">
        <v>83</v>
      </c>
      <c r="D11" s="39">
        <v>44</v>
      </c>
      <c r="E11" s="65">
        <v>65</v>
      </c>
      <c r="F11" s="39">
        <v>54</v>
      </c>
      <c r="G11" s="16"/>
    </row>
    <row r="12" spans="1:7" x14ac:dyDescent="0.3">
      <c r="B12" s="38" t="s">
        <v>371</v>
      </c>
      <c r="C12" s="39">
        <v>192</v>
      </c>
      <c r="D12" s="39">
        <v>285</v>
      </c>
      <c r="E12" s="65">
        <v>288</v>
      </c>
      <c r="F12" s="39">
        <v>233</v>
      </c>
      <c r="G12" s="16"/>
    </row>
    <row r="13" spans="1:7" x14ac:dyDescent="0.3">
      <c r="B13" s="38" t="s">
        <v>368</v>
      </c>
      <c r="C13" s="39">
        <v>88</v>
      </c>
      <c r="D13" s="39">
        <v>149</v>
      </c>
      <c r="E13" s="65">
        <v>106</v>
      </c>
      <c r="F13" s="39">
        <v>90</v>
      </c>
      <c r="G13" s="16"/>
    </row>
    <row r="14" spans="1:7" x14ac:dyDescent="0.3">
      <c r="B14" s="38" t="s">
        <v>373</v>
      </c>
      <c r="C14" s="39">
        <v>46</v>
      </c>
      <c r="D14" s="39">
        <v>72</v>
      </c>
      <c r="E14" s="65">
        <v>24</v>
      </c>
      <c r="F14" s="39">
        <v>12</v>
      </c>
      <c r="G14" s="16"/>
    </row>
    <row r="15" spans="1:7" x14ac:dyDescent="0.3">
      <c r="B15" s="38" t="s">
        <v>375</v>
      </c>
      <c r="C15" s="39">
        <v>44</v>
      </c>
      <c r="D15" s="39">
        <v>55</v>
      </c>
      <c r="E15" s="65">
        <v>49</v>
      </c>
      <c r="F15" s="39">
        <v>36</v>
      </c>
      <c r="G15" s="16"/>
    </row>
    <row r="16" spans="1:7" x14ac:dyDescent="0.3">
      <c r="B16" s="38" t="s">
        <v>370</v>
      </c>
      <c r="C16" s="39">
        <v>24</v>
      </c>
      <c r="D16" s="39">
        <v>37</v>
      </c>
      <c r="E16" s="65">
        <v>15</v>
      </c>
      <c r="F16" s="39">
        <v>18</v>
      </c>
      <c r="G16" s="16"/>
    </row>
    <row r="17" spans="1:7" x14ac:dyDescent="0.3">
      <c r="A17" s="16"/>
      <c r="B17" s="16"/>
      <c r="C17" s="16"/>
      <c r="D17" s="16"/>
      <c r="E17" s="16"/>
      <c r="F17" s="16"/>
      <c r="G17" s="16"/>
    </row>
    <row r="18" spans="1:7" x14ac:dyDescent="0.3">
      <c r="A18" s="16"/>
      <c r="B18" s="16"/>
      <c r="C18" s="16"/>
      <c r="D18" s="16"/>
      <c r="E18" s="16"/>
      <c r="F18" s="16"/>
      <c r="G18" s="16"/>
    </row>
    <row r="19" spans="1:7" x14ac:dyDescent="0.3">
      <c r="A19" s="16"/>
      <c r="B19" s="16" t="s">
        <v>388</v>
      </c>
      <c r="C19" s="16"/>
      <c r="D19" s="16"/>
      <c r="E19" s="16"/>
      <c r="F19" s="16"/>
      <c r="G19" s="16"/>
    </row>
  </sheetData>
  <sheetProtection algorithmName="SHA-512" hashValue="aqgxxUSl1qacbI0ZSUYw7KwrWpAIpkA+9IWlQJRShBT+aatpWmsneGBsy1lwdt4ZEBh85Tg+rHuF0+G7Ad6JFg==" saltValue="BF43jrSObUvsDZBDAxuwJA==" spinCount="100000" sheet="1" objects="1" scenarios="1"/>
  <mergeCells count="1">
    <mergeCell ref="C7:F7"/>
  </mergeCells>
  <hyperlinks>
    <hyperlink ref="E2" location="Contents!A1" display="Contents" xr:uid="{B548A83A-4BE2-47B8-8CFA-2E2A26A7E38A}"/>
    <hyperlink ref="F2" location="'Figure 41.'!A1" display="Previous" xr:uid="{3625AB5F-E1DD-47F3-BD27-2C5616A3D098}"/>
    <hyperlink ref="G2" location="'Figure 43.'!A1" display="Next" xr:uid="{1700729E-5E72-4A16-A806-D4CD8A08643B}"/>
  </hyperlinks>
  <pageMargins left="0.7" right="0.7" top="0.75" bottom="0.75" header="0.3" footer="0.3"/>
  <pageSetup paperSize="9" scale="8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8A279-2222-479D-9A33-1D8C92D51FCF}">
  <sheetPr codeName="Sheet5">
    <tabColor rgb="FF5A4696"/>
  </sheetPr>
  <dimension ref="B2:H24"/>
  <sheetViews>
    <sheetView showGridLines="0" zoomScale="90" zoomScaleNormal="90" workbookViewId="0">
      <selection activeCell="G2" sqref="G2"/>
    </sheetView>
  </sheetViews>
  <sheetFormatPr defaultRowHeight="14.4" x14ac:dyDescent="0.3"/>
  <cols>
    <col min="1" max="1" width="7.77734375" customWidth="1"/>
    <col min="2" max="2" width="26.44140625" customWidth="1"/>
    <col min="3" max="3" width="23.44140625" customWidth="1"/>
    <col min="6" max="6" width="26.21875" bestFit="1" customWidth="1"/>
    <col min="7" max="7" width="7.21875" bestFit="1" customWidth="1"/>
    <col min="8" max="8" width="8.77734375" customWidth="1"/>
    <col min="9" max="9" width="16.77734375" customWidth="1"/>
    <col min="10" max="10" width="9" bestFit="1" customWidth="1"/>
    <col min="11" max="11" width="14.21875" customWidth="1"/>
  </cols>
  <sheetData>
    <row r="2" spans="2:8" x14ac:dyDescent="0.3">
      <c r="B2" s="16"/>
      <c r="C2" s="16"/>
      <c r="D2" s="16"/>
      <c r="E2" s="26" t="s">
        <v>19</v>
      </c>
      <c r="F2" s="26" t="s">
        <v>108</v>
      </c>
      <c r="G2" s="26" t="s">
        <v>91</v>
      </c>
      <c r="H2" s="16"/>
    </row>
    <row r="3" spans="2:8" x14ac:dyDescent="0.3">
      <c r="B3" s="16"/>
      <c r="C3" s="16"/>
      <c r="D3" s="16"/>
      <c r="E3" s="16"/>
      <c r="F3" s="16"/>
      <c r="G3" s="16"/>
      <c r="H3" s="16"/>
    </row>
    <row r="4" spans="2:8" ht="22.8" x14ac:dyDescent="0.4">
      <c r="B4" s="28" t="s">
        <v>109</v>
      </c>
      <c r="C4" s="16"/>
      <c r="D4" s="16"/>
      <c r="E4" s="16"/>
      <c r="F4" s="16"/>
      <c r="G4" s="16"/>
      <c r="H4" s="16"/>
    </row>
    <row r="5" spans="2:8" ht="17.399999999999999" x14ac:dyDescent="0.3">
      <c r="B5" s="20" t="s">
        <v>110</v>
      </c>
      <c r="C5" s="16"/>
      <c r="D5" s="16"/>
      <c r="E5" s="16"/>
      <c r="F5" s="16"/>
      <c r="G5" s="16"/>
      <c r="H5" s="16"/>
    </row>
    <row r="6" spans="2:8" x14ac:dyDescent="0.3">
      <c r="B6" s="16"/>
      <c r="C6" s="16"/>
      <c r="D6" s="16"/>
      <c r="E6" s="16"/>
      <c r="F6" s="16"/>
      <c r="G6" s="16"/>
      <c r="H6" s="16"/>
    </row>
    <row r="7" spans="2:8" x14ac:dyDescent="0.3">
      <c r="B7" s="36" t="s">
        <v>111</v>
      </c>
      <c r="C7" s="37" t="s">
        <v>112</v>
      </c>
      <c r="D7" s="16"/>
      <c r="E7" s="16"/>
      <c r="F7" s="16"/>
      <c r="G7" s="16"/>
      <c r="H7" s="16"/>
    </row>
    <row r="8" spans="2:8" x14ac:dyDescent="0.3">
      <c r="B8" s="38" t="s">
        <v>113</v>
      </c>
      <c r="C8" s="84">
        <v>48.493143441999976</v>
      </c>
      <c r="D8" s="16"/>
      <c r="E8" s="16"/>
      <c r="F8" s="16"/>
      <c r="G8" s="16"/>
      <c r="H8" s="16"/>
    </row>
    <row r="9" spans="2:8" x14ac:dyDescent="0.3">
      <c r="B9" s="38" t="s">
        <v>114</v>
      </c>
      <c r="C9" s="84">
        <v>7.3279040770000003</v>
      </c>
      <c r="D9" s="16"/>
      <c r="E9" s="16"/>
      <c r="F9" s="16"/>
      <c r="G9" s="16"/>
      <c r="H9" s="16"/>
    </row>
    <row r="10" spans="2:8" x14ac:dyDescent="0.3">
      <c r="B10" s="38" t="s">
        <v>115</v>
      </c>
      <c r="C10" s="84">
        <v>2.2217919740000003</v>
      </c>
      <c r="D10" s="16"/>
      <c r="E10" s="16"/>
      <c r="F10" s="16"/>
      <c r="G10" s="16"/>
      <c r="H10" s="16"/>
    </row>
    <row r="11" spans="2:8" x14ac:dyDescent="0.3">
      <c r="B11" s="38" t="s">
        <v>116</v>
      </c>
      <c r="C11" s="84">
        <v>1.5732011459999999</v>
      </c>
      <c r="D11" s="16"/>
      <c r="E11" s="16"/>
      <c r="F11" s="16"/>
      <c r="G11" s="16"/>
      <c r="H11" s="16"/>
    </row>
    <row r="12" spans="2:8" x14ac:dyDescent="0.3">
      <c r="B12" s="40" t="s">
        <v>117</v>
      </c>
      <c r="C12" s="177">
        <v>59.616040638999976</v>
      </c>
      <c r="D12" s="16"/>
      <c r="E12" s="16"/>
      <c r="F12" s="16"/>
      <c r="G12" s="16"/>
      <c r="H12" s="16"/>
    </row>
    <row r="13" spans="2:8" x14ac:dyDescent="0.3">
      <c r="B13" s="16"/>
      <c r="C13" s="16"/>
      <c r="D13" s="16"/>
      <c r="E13" s="16"/>
      <c r="F13" s="16"/>
      <c r="G13" s="16"/>
      <c r="H13" s="16"/>
    </row>
    <row r="14" spans="2:8" x14ac:dyDescent="0.3">
      <c r="B14" s="36" t="s">
        <v>111</v>
      </c>
      <c r="C14" s="37" t="s">
        <v>118</v>
      </c>
      <c r="D14" s="16"/>
      <c r="E14" s="16"/>
      <c r="F14" s="16"/>
      <c r="G14" s="16"/>
      <c r="H14" s="16"/>
    </row>
    <row r="15" spans="2:8" x14ac:dyDescent="0.3">
      <c r="B15" s="38" t="s">
        <v>113</v>
      </c>
      <c r="C15" s="39">
        <v>51</v>
      </c>
      <c r="D15" s="16"/>
      <c r="E15" s="16"/>
      <c r="F15" s="16"/>
      <c r="G15" s="16"/>
      <c r="H15" s="16"/>
    </row>
    <row r="16" spans="2:8" x14ac:dyDescent="0.3">
      <c r="B16" s="38" t="s">
        <v>114</v>
      </c>
      <c r="C16" s="39">
        <v>26</v>
      </c>
      <c r="D16" s="16"/>
      <c r="E16" s="16"/>
      <c r="F16" s="16"/>
      <c r="G16" s="16"/>
      <c r="H16" s="16"/>
    </row>
    <row r="17" spans="2:8" x14ac:dyDescent="0.3">
      <c r="B17" s="38" t="s">
        <v>115</v>
      </c>
      <c r="C17" s="39">
        <v>44</v>
      </c>
      <c r="D17" s="16"/>
      <c r="E17" s="16"/>
      <c r="F17" s="16"/>
      <c r="G17" s="16"/>
      <c r="H17" s="16"/>
    </row>
    <row r="18" spans="2:8" x14ac:dyDescent="0.3">
      <c r="B18" s="38" t="s">
        <v>116</v>
      </c>
      <c r="C18" s="39">
        <v>10</v>
      </c>
      <c r="D18" s="16"/>
      <c r="E18" s="16"/>
      <c r="F18" s="16"/>
      <c r="G18" s="16"/>
      <c r="H18" s="16"/>
    </row>
    <row r="19" spans="2:8" x14ac:dyDescent="0.3">
      <c r="B19" s="40" t="s">
        <v>117</v>
      </c>
      <c r="C19" s="41">
        <v>131</v>
      </c>
      <c r="D19" s="16"/>
      <c r="E19" s="16"/>
      <c r="F19" s="16"/>
      <c r="G19" s="16"/>
      <c r="H19" s="16"/>
    </row>
    <row r="20" spans="2:8" x14ac:dyDescent="0.3">
      <c r="B20" s="16"/>
      <c r="C20" s="16"/>
      <c r="D20" s="16"/>
      <c r="E20" s="16"/>
      <c r="F20" s="16"/>
      <c r="G20" s="16"/>
      <c r="H20" s="16"/>
    </row>
    <row r="21" spans="2:8" x14ac:dyDescent="0.3">
      <c r="B21" s="16" t="s">
        <v>119</v>
      </c>
      <c r="C21" s="16"/>
      <c r="D21" s="16"/>
      <c r="E21" s="16"/>
      <c r="F21" s="16"/>
      <c r="G21" s="16"/>
      <c r="H21" s="16"/>
    </row>
    <row r="22" spans="2:8" ht="15.6" x14ac:dyDescent="0.3">
      <c r="B22" s="16"/>
      <c r="C22" s="16"/>
      <c r="D22" s="16"/>
      <c r="E22" s="16"/>
      <c r="F22" s="18"/>
      <c r="G22" s="16"/>
      <c r="H22" s="16"/>
    </row>
    <row r="23" spans="2:8" x14ac:dyDescent="0.3">
      <c r="B23" s="16"/>
      <c r="C23" s="16"/>
      <c r="D23" s="16"/>
      <c r="E23" s="16"/>
      <c r="F23" s="16"/>
      <c r="G23" s="16"/>
      <c r="H23" s="16"/>
    </row>
    <row r="24" spans="2:8" x14ac:dyDescent="0.3">
      <c r="B24" s="16"/>
      <c r="C24" s="16"/>
      <c r="D24" s="16"/>
      <c r="E24" s="16"/>
      <c r="F24" s="16"/>
      <c r="G24" s="16"/>
      <c r="H24" s="16"/>
    </row>
  </sheetData>
  <sheetProtection algorithmName="SHA-512" hashValue="oaCWqPY2Z0Yr55xhK8LWN7J9LjgaGPKFOjzf7n0KAMigl5Z0k/3aSWC22I4lQVua50RGaWsUuJ0hjvwmAGyLMw==" saltValue="/ZFu9mFN+bEycJQw20tVoA==" spinCount="100000" sheet="1" objects="1" scenarios="1"/>
  <hyperlinks>
    <hyperlink ref="E2" location="Contents!A1" display="Contents" xr:uid="{74259082-6166-45B7-A796-48E87F3CAA13}"/>
    <hyperlink ref="F2" location="'Figure 1.'!A1" display="Previous" xr:uid="{D015334E-7815-4635-BC78-F7B51D2B1E68}"/>
    <hyperlink ref="G2" location="'Figure 3.'!A1" display="Next" xr:uid="{ED5A3147-7A36-4EFC-8689-4BF8D97C3C6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3131F-412D-4D90-BE01-1E5CA71F4F18}">
  <sheetPr codeName="Sheet50">
    <tabColor rgb="FF4FACDB"/>
    <pageSetUpPr fitToPage="1"/>
  </sheetPr>
  <dimension ref="B1:G57"/>
  <sheetViews>
    <sheetView showGridLines="0" zoomScale="90" zoomScaleNormal="90" workbookViewId="0">
      <selection activeCell="F2" sqref="F2"/>
    </sheetView>
  </sheetViews>
  <sheetFormatPr defaultRowHeight="14.4" x14ac:dyDescent="0.3"/>
  <cols>
    <col min="1" max="1" width="7.77734375" customWidth="1"/>
    <col min="2" max="2" width="44.21875" customWidth="1"/>
    <col min="3" max="4" width="25.77734375" customWidth="1"/>
    <col min="5" max="5" width="8.21875" bestFit="1" customWidth="1"/>
    <col min="6" max="6" width="11.44140625" customWidth="1"/>
    <col min="7" max="7" width="4.5546875" bestFit="1" customWidth="1"/>
  </cols>
  <sheetData>
    <row r="1" spans="2:7" x14ac:dyDescent="0.3">
      <c r="B1" s="16"/>
      <c r="C1" s="16"/>
      <c r="D1" s="16"/>
      <c r="E1" s="16"/>
      <c r="F1" s="16"/>
      <c r="G1" s="16"/>
    </row>
    <row r="2" spans="2:7" x14ac:dyDescent="0.3">
      <c r="B2" s="16"/>
      <c r="C2" s="16"/>
      <c r="D2" s="16"/>
      <c r="E2" s="26" t="s">
        <v>19</v>
      </c>
      <c r="F2" s="26" t="s">
        <v>108</v>
      </c>
      <c r="G2" s="26" t="s">
        <v>91</v>
      </c>
    </row>
    <row r="3" spans="2:7" x14ac:dyDescent="0.3">
      <c r="B3" s="16"/>
      <c r="C3" s="16"/>
      <c r="D3" s="16"/>
      <c r="E3" s="16"/>
      <c r="F3" s="16"/>
      <c r="G3" s="16"/>
    </row>
    <row r="4" spans="2:7" ht="22.8" x14ac:dyDescent="0.4">
      <c r="B4" s="91" t="s">
        <v>389</v>
      </c>
      <c r="C4" s="105"/>
      <c r="D4" s="16"/>
      <c r="E4" s="16"/>
      <c r="F4" s="16"/>
      <c r="G4" s="16"/>
    </row>
    <row r="5" spans="2:7" ht="17.399999999999999" x14ac:dyDescent="0.3">
      <c r="B5" s="80" t="s">
        <v>390</v>
      </c>
      <c r="C5" s="16"/>
      <c r="D5" s="16"/>
      <c r="E5" s="16"/>
      <c r="F5" s="16"/>
      <c r="G5" s="16"/>
    </row>
    <row r="6" spans="2:7" ht="15" customHeight="1" x14ac:dyDescent="0.3">
      <c r="B6" s="80"/>
      <c r="C6" s="16"/>
      <c r="D6" s="16"/>
      <c r="E6" s="16"/>
      <c r="F6" s="16"/>
      <c r="G6" s="16"/>
    </row>
    <row r="7" spans="2:7" x14ac:dyDescent="0.3">
      <c r="B7" s="98" t="s">
        <v>255</v>
      </c>
      <c r="C7" s="94" t="s">
        <v>386</v>
      </c>
      <c r="D7" s="94" t="s">
        <v>220</v>
      </c>
      <c r="E7" s="16"/>
      <c r="F7" s="16"/>
      <c r="G7" s="86"/>
    </row>
    <row r="8" spans="2:7" x14ac:dyDescent="0.3">
      <c r="B8" s="52" t="s">
        <v>257</v>
      </c>
      <c r="C8" s="84">
        <v>0</v>
      </c>
      <c r="D8" s="65">
        <v>0</v>
      </c>
      <c r="E8" s="16"/>
      <c r="F8" s="16"/>
      <c r="G8" s="16"/>
    </row>
    <row r="9" spans="2:7" x14ac:dyDescent="0.3">
      <c r="B9" s="52" t="s">
        <v>258</v>
      </c>
      <c r="C9" s="84">
        <v>1.202724503</v>
      </c>
      <c r="D9" s="65">
        <v>57</v>
      </c>
      <c r="E9" s="16"/>
      <c r="F9" s="16"/>
      <c r="G9" s="16"/>
    </row>
    <row r="10" spans="2:7" x14ac:dyDescent="0.3">
      <c r="B10" s="52" t="s">
        <v>259</v>
      </c>
      <c r="C10" s="84">
        <v>1.7673811340000001</v>
      </c>
      <c r="D10" s="65">
        <v>107</v>
      </c>
      <c r="E10" s="16"/>
      <c r="F10" s="16"/>
      <c r="G10" s="16"/>
    </row>
    <row r="11" spans="2:7" x14ac:dyDescent="0.3">
      <c r="B11" s="52" t="s">
        <v>260</v>
      </c>
      <c r="C11" s="84">
        <v>1.0221299999999999E-2</v>
      </c>
      <c r="D11" s="65">
        <v>4</v>
      </c>
      <c r="E11" s="16"/>
      <c r="F11" s="16"/>
      <c r="G11" s="16"/>
    </row>
    <row r="12" spans="2:7" x14ac:dyDescent="0.3">
      <c r="B12" s="52" t="s">
        <v>261</v>
      </c>
      <c r="C12" s="84">
        <v>4.3868605999999997E-2</v>
      </c>
      <c r="D12" s="65">
        <v>11</v>
      </c>
      <c r="E12" s="16"/>
      <c r="F12" s="16"/>
      <c r="G12" s="16"/>
    </row>
    <row r="13" spans="2:7" x14ac:dyDescent="0.3">
      <c r="B13" s="52" t="s">
        <v>262</v>
      </c>
      <c r="C13" s="84">
        <v>0.93341306899999998</v>
      </c>
      <c r="D13" s="65">
        <v>104</v>
      </c>
      <c r="E13" s="16"/>
      <c r="F13" s="16"/>
      <c r="G13" s="16"/>
    </row>
    <row r="14" spans="2:7" x14ac:dyDescent="0.3">
      <c r="B14" s="52" t="s">
        <v>263</v>
      </c>
      <c r="C14" s="84">
        <v>0.20921946599999999</v>
      </c>
      <c r="D14" s="65">
        <v>24</v>
      </c>
      <c r="E14" s="16"/>
      <c r="F14" s="16"/>
      <c r="G14" s="16"/>
    </row>
    <row r="15" spans="2:7" x14ac:dyDescent="0.3">
      <c r="B15" s="52" t="s">
        <v>264</v>
      </c>
      <c r="C15" s="84">
        <v>0.84913044799999993</v>
      </c>
      <c r="D15" s="65">
        <v>38</v>
      </c>
      <c r="E15" s="16"/>
      <c r="F15" s="16"/>
      <c r="G15" s="16"/>
    </row>
    <row r="16" spans="2:7" x14ac:dyDescent="0.3">
      <c r="B16" s="52" t="s">
        <v>265</v>
      </c>
      <c r="C16" s="84">
        <v>2.0426645140000002</v>
      </c>
      <c r="D16" s="65">
        <v>149</v>
      </c>
      <c r="E16" s="16"/>
      <c r="F16" s="16"/>
      <c r="G16" s="16"/>
    </row>
    <row r="17" spans="2:7" x14ac:dyDescent="0.3">
      <c r="B17" s="52" t="s">
        <v>266</v>
      </c>
      <c r="C17" s="84">
        <v>1.0120000000000001E-3</v>
      </c>
      <c r="D17" s="65">
        <v>4</v>
      </c>
      <c r="E17" s="16"/>
      <c r="F17" s="16"/>
      <c r="G17" s="16"/>
    </row>
    <row r="18" spans="2:7" x14ac:dyDescent="0.3">
      <c r="B18" s="52" t="s">
        <v>267</v>
      </c>
      <c r="C18" s="84">
        <v>3.3751313000000005E-2</v>
      </c>
      <c r="D18" s="65">
        <v>6</v>
      </c>
      <c r="E18" s="16"/>
      <c r="F18" s="16"/>
      <c r="G18" s="16"/>
    </row>
    <row r="19" spans="2:7" x14ac:dyDescent="0.3">
      <c r="B19" s="52" t="s">
        <v>268</v>
      </c>
      <c r="C19" s="84">
        <v>1.0026085979999999</v>
      </c>
      <c r="D19" s="65">
        <v>14</v>
      </c>
      <c r="E19" s="16"/>
      <c r="F19" s="16"/>
      <c r="G19" s="16"/>
    </row>
    <row r="20" spans="2:7" x14ac:dyDescent="0.3">
      <c r="B20" s="16"/>
      <c r="C20" s="16"/>
      <c r="D20" s="16"/>
      <c r="E20" s="16"/>
      <c r="F20" s="16"/>
      <c r="G20" s="16"/>
    </row>
    <row r="32" spans="2:7" x14ac:dyDescent="0.3">
      <c r="F32" s="2"/>
    </row>
    <row r="33" spans="3:6" x14ac:dyDescent="0.3">
      <c r="F33" s="2"/>
    </row>
    <row r="34" spans="3:6" x14ac:dyDescent="0.3">
      <c r="F34" s="2"/>
    </row>
    <row r="35" spans="3:6" x14ac:dyDescent="0.3">
      <c r="F35" s="2"/>
    </row>
    <row r="36" spans="3:6" x14ac:dyDescent="0.3">
      <c r="F36" s="2"/>
    </row>
    <row r="37" spans="3:6" x14ac:dyDescent="0.3">
      <c r="F37" s="2"/>
    </row>
    <row r="38" spans="3:6" x14ac:dyDescent="0.3">
      <c r="F38" s="2"/>
    </row>
    <row r="39" spans="3:6" x14ac:dyDescent="0.3">
      <c r="F39" s="2"/>
    </row>
    <row r="40" spans="3:6" x14ac:dyDescent="0.3">
      <c r="F40" s="2"/>
    </row>
    <row r="41" spans="3:6" x14ac:dyDescent="0.3">
      <c r="F41" s="2"/>
    </row>
    <row r="42" spans="3:6" x14ac:dyDescent="0.3">
      <c r="F42" s="2"/>
    </row>
    <row r="46" spans="3:6" x14ac:dyDescent="0.3">
      <c r="C46" s="8"/>
      <c r="D46" s="8"/>
      <c r="E46" s="9"/>
    </row>
    <row r="47" spans="3:6" x14ac:dyDescent="0.3">
      <c r="C47" s="2"/>
      <c r="D47" s="7"/>
      <c r="E47" s="5"/>
      <c r="F47" s="2"/>
    </row>
    <row r="48" spans="3:6" x14ac:dyDescent="0.3">
      <c r="C48" s="2"/>
      <c r="D48" s="7"/>
      <c r="E48" s="5"/>
      <c r="F48" s="2"/>
    </row>
    <row r="49" spans="3:6" x14ac:dyDescent="0.3">
      <c r="C49" s="2"/>
      <c r="D49" s="7"/>
      <c r="E49" s="5"/>
      <c r="F49" s="2"/>
    </row>
    <row r="50" spans="3:6" x14ac:dyDescent="0.3">
      <c r="C50" s="2"/>
      <c r="D50" s="7"/>
      <c r="E50" s="5"/>
      <c r="F50" s="2"/>
    </row>
    <row r="51" spans="3:6" x14ac:dyDescent="0.3">
      <c r="C51" s="2"/>
      <c r="D51" s="7"/>
      <c r="E51" s="5"/>
      <c r="F51" s="2"/>
    </row>
    <row r="52" spans="3:6" x14ac:dyDescent="0.3">
      <c r="C52" s="2"/>
      <c r="D52" s="7"/>
      <c r="E52" s="5"/>
      <c r="F52" s="2"/>
    </row>
    <row r="53" spans="3:6" x14ac:dyDescent="0.3">
      <c r="C53" s="2"/>
      <c r="D53" s="7"/>
      <c r="E53" s="5"/>
      <c r="F53" s="2"/>
    </row>
    <row r="54" spans="3:6" x14ac:dyDescent="0.3">
      <c r="C54" s="2"/>
      <c r="D54" s="7"/>
      <c r="E54" s="5"/>
      <c r="F54" s="2"/>
    </row>
    <row r="55" spans="3:6" x14ac:dyDescent="0.3">
      <c r="C55" s="2"/>
      <c r="D55" s="7"/>
      <c r="E55" s="5"/>
      <c r="F55" s="2"/>
    </row>
    <row r="56" spans="3:6" x14ac:dyDescent="0.3">
      <c r="C56" s="2"/>
      <c r="D56" s="7"/>
      <c r="E56" s="5"/>
      <c r="F56" s="2"/>
    </row>
    <row r="57" spans="3:6" x14ac:dyDescent="0.3">
      <c r="C57" s="2"/>
      <c r="D57" s="7"/>
      <c r="E57" s="5"/>
      <c r="F57" s="2"/>
    </row>
  </sheetData>
  <sheetProtection algorithmName="SHA-512" hashValue="qRQ3jhZPwqpLZpEish+2nVTBVcFY8DAk5Dl97XfurYUWc0tUKcFXlKDlVC2AdHpnMsynLZMtwBXiruMs8ng5Ww==" saltValue="xYLXvfM9d5Mwd/4D57zVUQ==" spinCount="100000" sheet="1" objects="1" scenarios="1"/>
  <hyperlinks>
    <hyperlink ref="E2" location="Contents!A1" display="Contents" xr:uid="{81C7D4B4-BD8F-444C-B5BE-9483F088B550}"/>
    <hyperlink ref="F2" location="'Figure 42.'!A1" display="Previous" xr:uid="{B9A91A60-6B50-47FF-A0CB-6DFBC6A26947}"/>
    <hyperlink ref="G2" location="'Figure 44.'!A1" display="Next" xr:uid="{B6F55672-FE4E-4A07-9177-EEB0808A4BA0}"/>
  </hyperlinks>
  <pageMargins left="0.7" right="0.7" top="0.75" bottom="0.75" header="0.3" footer="0.3"/>
  <pageSetup paperSize="9" scale="6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6F4E9-2141-459A-BE38-AE7DDE0A6486}">
  <sheetPr codeName="Sheet51">
    <tabColor rgb="FF4FACDB"/>
    <pageSetUpPr fitToPage="1"/>
  </sheetPr>
  <dimension ref="A1:M38"/>
  <sheetViews>
    <sheetView showGridLines="0" zoomScale="90" zoomScaleNormal="90" workbookViewId="0">
      <selection activeCell="F2" sqref="F2"/>
    </sheetView>
  </sheetViews>
  <sheetFormatPr defaultRowHeight="14.4" x14ac:dyDescent="0.3"/>
  <cols>
    <col min="1" max="1" width="7.77734375" customWidth="1"/>
    <col min="2" max="2" width="44.21875" customWidth="1"/>
    <col min="3" max="5" width="12.77734375" customWidth="1"/>
    <col min="6" max="6" width="7.77734375" bestFit="1" customWidth="1"/>
    <col min="9" max="9" width="45" bestFit="1" customWidth="1"/>
  </cols>
  <sheetData>
    <row r="1" spans="1:7" x14ac:dyDescent="0.3">
      <c r="A1" s="16"/>
      <c r="B1" s="16"/>
      <c r="C1" s="16"/>
      <c r="D1" s="16"/>
      <c r="E1" s="16"/>
      <c r="F1" s="16"/>
      <c r="G1" s="16"/>
    </row>
    <row r="2" spans="1:7" x14ac:dyDescent="0.3">
      <c r="A2" s="16"/>
      <c r="B2" s="16"/>
      <c r="C2" s="16"/>
      <c r="D2" s="16"/>
      <c r="E2" s="26" t="s">
        <v>19</v>
      </c>
      <c r="F2" s="26" t="s">
        <v>108</v>
      </c>
      <c r="G2" s="26" t="s">
        <v>91</v>
      </c>
    </row>
    <row r="3" spans="1:7" x14ac:dyDescent="0.3">
      <c r="A3" s="16"/>
      <c r="B3" s="16"/>
      <c r="C3" s="16"/>
      <c r="D3" s="16"/>
      <c r="E3" s="16"/>
      <c r="F3" s="16"/>
      <c r="G3" s="16"/>
    </row>
    <row r="4" spans="1:7" ht="22.8" x14ac:dyDescent="0.4">
      <c r="A4" s="16"/>
      <c r="B4" s="91" t="s">
        <v>391</v>
      </c>
      <c r="C4" s="16"/>
      <c r="D4" s="16"/>
      <c r="E4" s="16"/>
      <c r="F4" s="16"/>
      <c r="G4" s="16"/>
    </row>
    <row r="5" spans="1:7" ht="17.399999999999999" x14ac:dyDescent="0.3">
      <c r="A5" s="16"/>
      <c r="B5" s="80" t="s">
        <v>392</v>
      </c>
      <c r="C5" s="16"/>
      <c r="D5" s="16"/>
      <c r="E5" s="16"/>
      <c r="F5" s="16"/>
      <c r="G5" s="16"/>
    </row>
    <row r="6" spans="1:7" x14ac:dyDescent="0.3">
      <c r="A6" s="16"/>
      <c r="B6" s="16"/>
      <c r="C6" s="16"/>
      <c r="D6" s="16"/>
      <c r="E6" s="16"/>
      <c r="F6" s="16"/>
      <c r="G6" s="16"/>
    </row>
    <row r="7" spans="1:7" x14ac:dyDescent="0.3">
      <c r="A7" s="16"/>
      <c r="B7" s="106" t="s">
        <v>255</v>
      </c>
      <c r="C7" s="379" t="s">
        <v>367</v>
      </c>
      <c r="D7" s="379"/>
      <c r="E7" s="379"/>
      <c r="F7" s="16"/>
      <c r="G7" s="16"/>
    </row>
    <row r="8" spans="1:7" x14ac:dyDescent="0.3">
      <c r="A8" s="16"/>
      <c r="B8" s="107"/>
      <c r="C8" s="41" t="s">
        <v>113</v>
      </c>
      <c r="D8" s="41" t="s">
        <v>218</v>
      </c>
      <c r="E8" s="41" t="s">
        <v>219</v>
      </c>
      <c r="F8" s="16"/>
      <c r="G8" s="16"/>
    </row>
    <row r="9" spans="1:7" x14ac:dyDescent="0.3">
      <c r="B9" s="52" t="s">
        <v>257</v>
      </c>
      <c r="C9" s="51">
        <v>0</v>
      </c>
      <c r="D9" s="51">
        <v>0</v>
      </c>
      <c r="E9" s="51">
        <v>0</v>
      </c>
      <c r="F9" s="16"/>
      <c r="G9" s="16"/>
    </row>
    <row r="10" spans="1:7" x14ac:dyDescent="0.3">
      <c r="B10" s="52" t="s">
        <v>258</v>
      </c>
      <c r="C10" s="51">
        <v>0.14112237116824938</v>
      </c>
      <c r="D10" s="51">
        <v>8.2558187915772852E-2</v>
      </c>
      <c r="E10" s="51">
        <v>0.39138695652724059</v>
      </c>
      <c r="F10" s="16"/>
      <c r="G10" s="16"/>
    </row>
    <row r="11" spans="1:7" x14ac:dyDescent="0.3">
      <c r="B11" s="52" t="s">
        <v>259</v>
      </c>
      <c r="C11" s="51">
        <v>0.25659493853031101</v>
      </c>
      <c r="D11" s="51">
        <v>0.12399281827024249</v>
      </c>
      <c r="E11" s="51">
        <v>1.909918073828441E-2</v>
      </c>
      <c r="F11" s="16"/>
      <c r="G11" s="16"/>
    </row>
    <row r="12" spans="1:7" x14ac:dyDescent="0.3">
      <c r="B12" s="52" t="s">
        <v>260</v>
      </c>
      <c r="C12" s="51">
        <v>1.2680609608660099E-3</v>
      </c>
      <c r="D12" s="51">
        <v>2.0807773075263635E-3</v>
      </c>
      <c r="E12" s="51">
        <v>0</v>
      </c>
      <c r="F12" s="16"/>
      <c r="G12" s="16"/>
    </row>
    <row r="13" spans="1:7" x14ac:dyDescent="0.3">
      <c r="B13" s="52" t="s">
        <v>261</v>
      </c>
      <c r="C13" s="51">
        <v>0</v>
      </c>
      <c r="D13" s="51">
        <v>3.7926292422261955E-2</v>
      </c>
      <c r="E13" s="51">
        <v>0</v>
      </c>
      <c r="F13" s="16"/>
      <c r="G13" s="16"/>
    </row>
    <row r="14" spans="1:7" x14ac:dyDescent="0.3">
      <c r="B14" s="52" t="s">
        <v>262</v>
      </c>
      <c r="C14" s="51">
        <v>0.10426168066294871</v>
      </c>
      <c r="D14" s="51">
        <v>0.18444003934762923</v>
      </c>
      <c r="E14" s="51">
        <v>0.10813659770312356</v>
      </c>
      <c r="F14" s="16"/>
      <c r="G14" s="16"/>
    </row>
    <row r="15" spans="1:7" x14ac:dyDescent="0.3">
      <c r="B15" s="52" t="s">
        <v>263</v>
      </c>
      <c r="C15" s="51">
        <v>2.265071516248603E-2</v>
      </c>
      <c r="D15" s="51">
        <v>5.4487424534608857E-2</v>
      </c>
      <c r="E15" s="51">
        <v>6.6908385557982557E-3</v>
      </c>
      <c r="F15" s="16"/>
      <c r="G15" s="16"/>
    </row>
    <row r="16" spans="1:7" x14ac:dyDescent="0.3">
      <c r="B16" s="52" t="s">
        <v>264</v>
      </c>
      <c r="C16" s="51">
        <v>9.7596195271955857E-2</v>
      </c>
      <c r="D16" s="51">
        <v>7.4811864515053006E-2</v>
      </c>
      <c r="E16" s="51">
        <v>0.1331779982526087</v>
      </c>
      <c r="F16" s="16"/>
      <c r="G16" s="16"/>
    </row>
    <row r="17" spans="1:13" x14ac:dyDescent="0.3">
      <c r="B17" s="52" t="s">
        <v>265</v>
      </c>
      <c r="C17" s="51">
        <v>0.22629705928486396</v>
      </c>
      <c r="D17" s="51">
        <v>0.35294236920940253</v>
      </c>
      <c r="E17" s="51">
        <v>0.33985240624353813</v>
      </c>
      <c r="F17" s="16"/>
      <c r="G17" s="16"/>
    </row>
    <row r="18" spans="1:13" x14ac:dyDescent="0.3">
      <c r="B18" s="52" t="s">
        <v>266</v>
      </c>
      <c r="C18" s="51">
        <v>0</v>
      </c>
      <c r="D18" s="51">
        <v>8.6200210668525975E-4</v>
      </c>
      <c r="E18" s="51">
        <v>6.712654683519695E-5</v>
      </c>
      <c r="F18" s="16"/>
      <c r="G18" s="16"/>
    </row>
    <row r="19" spans="1:13" x14ac:dyDescent="0.3">
      <c r="B19" s="52" t="s">
        <v>267</v>
      </c>
      <c r="C19" s="51">
        <v>2.6890943551063323E-3</v>
      </c>
      <c r="D19" s="51">
        <v>1.2256038183529105E-2</v>
      </c>
      <c r="E19" s="51">
        <v>2.6666020730281988E-5</v>
      </c>
      <c r="F19" s="16"/>
      <c r="G19" s="16"/>
    </row>
    <row r="20" spans="1:13" x14ac:dyDescent="0.3">
      <c r="B20" s="52" t="s">
        <v>268</v>
      </c>
      <c r="C20" s="51">
        <v>0.14751988460321278</v>
      </c>
      <c r="D20" s="51">
        <v>7.364218618728835E-2</v>
      </c>
      <c r="E20" s="51">
        <v>1.5622294118408551E-3</v>
      </c>
      <c r="F20" s="16"/>
      <c r="G20" s="16"/>
    </row>
    <row r="21" spans="1:13" x14ac:dyDescent="0.3">
      <c r="A21" s="16"/>
      <c r="B21" s="16"/>
      <c r="C21" s="16"/>
      <c r="D21" s="16"/>
      <c r="E21" s="16"/>
      <c r="F21" s="16"/>
      <c r="G21" s="16"/>
    </row>
    <row r="22" spans="1:13" x14ac:dyDescent="0.3">
      <c r="A22" s="16"/>
      <c r="B22" s="16"/>
      <c r="C22" s="16"/>
      <c r="D22" s="16"/>
      <c r="E22" s="16"/>
      <c r="F22" s="16"/>
      <c r="G22" s="16"/>
    </row>
    <row r="23" spans="1:13" x14ac:dyDescent="0.3">
      <c r="A23" s="16"/>
      <c r="B23" s="16"/>
      <c r="C23" s="16"/>
      <c r="D23" s="16"/>
      <c r="E23" s="16"/>
      <c r="F23" s="16"/>
      <c r="G23" s="16"/>
    </row>
    <row r="28" spans="1:13" x14ac:dyDescent="0.3">
      <c r="J28" s="1"/>
      <c r="K28" s="1"/>
      <c r="L28" s="1"/>
      <c r="M28" s="1"/>
    </row>
    <row r="29" spans="1:13" x14ac:dyDescent="0.3">
      <c r="I29" s="3"/>
      <c r="J29" s="3"/>
      <c r="K29" s="3"/>
      <c r="L29" s="3"/>
    </row>
    <row r="30" spans="1:13" x14ac:dyDescent="0.3">
      <c r="J30" s="3"/>
      <c r="K30" s="3"/>
      <c r="L30" s="3"/>
    </row>
    <row r="31" spans="1:13" x14ac:dyDescent="0.3">
      <c r="J31" s="3"/>
      <c r="K31" s="3"/>
      <c r="L31" s="3"/>
    </row>
    <row r="32" spans="1:13" x14ac:dyDescent="0.3">
      <c r="J32" s="3"/>
      <c r="K32" s="3"/>
      <c r="L32" s="3"/>
    </row>
    <row r="33" spans="10:12" x14ac:dyDescent="0.3">
      <c r="J33" s="3"/>
      <c r="K33" s="3"/>
      <c r="L33" s="3"/>
    </row>
    <row r="34" spans="10:12" x14ac:dyDescent="0.3">
      <c r="J34" s="3"/>
      <c r="K34" s="3"/>
      <c r="L34" s="3"/>
    </row>
    <row r="35" spans="10:12" x14ac:dyDescent="0.3">
      <c r="J35" s="3"/>
      <c r="K35" s="3"/>
      <c r="L35" s="3"/>
    </row>
    <row r="36" spans="10:12" x14ac:dyDescent="0.3">
      <c r="J36" s="3"/>
      <c r="K36" s="3"/>
      <c r="L36" s="3"/>
    </row>
    <row r="37" spans="10:12" x14ac:dyDescent="0.3">
      <c r="J37" s="3"/>
      <c r="K37" s="3"/>
      <c r="L37" s="3"/>
    </row>
    <row r="38" spans="10:12" x14ac:dyDescent="0.3">
      <c r="J38" s="3"/>
      <c r="K38" s="3"/>
      <c r="L38" s="3"/>
    </row>
  </sheetData>
  <sheetProtection algorithmName="SHA-512" hashValue="Ba3bhmVjh1glPiAzAsscJKLC6g3AJFetCLNr6TYAmodNRmMPXUtWmFqUNb55lmzTd1nDUVmlRJrFf/6JIuxisg==" saltValue="9QtgZdky4JNt0xfCxghppA==" spinCount="100000" sheet="1" objects="1" scenarios="1"/>
  <mergeCells count="1">
    <mergeCell ref="C7:E7"/>
  </mergeCells>
  <hyperlinks>
    <hyperlink ref="E2" location="Contents!A1" display="Contents" xr:uid="{8C4A4B5B-E354-4683-9CED-C5DA202216FC}"/>
    <hyperlink ref="F2" location="'Figure 43.'!A1" display="Previous" xr:uid="{7A88C31B-110B-46BB-BD00-FC73FAE4119D}"/>
    <hyperlink ref="G2" location="'Figure 45.'!A1" display="Next" xr:uid="{68891C74-C9B8-4CF0-82C4-D7362E8C6126}"/>
  </hyperlinks>
  <pageMargins left="0.7" right="0.7" top="0.75" bottom="0.75" header="0.3" footer="0.3"/>
  <pageSetup paperSize="9" scale="7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E43D4-1CD2-4C1B-B3DF-689447D76490}">
  <sheetPr codeName="Sheet52">
    <tabColor rgb="FF4FACDB"/>
    <pageSetUpPr fitToPage="1"/>
  </sheetPr>
  <dimension ref="B1:N41"/>
  <sheetViews>
    <sheetView showGridLines="0" zoomScale="90" zoomScaleNormal="90" workbookViewId="0">
      <selection activeCell="F2" sqref="F2"/>
    </sheetView>
  </sheetViews>
  <sheetFormatPr defaultRowHeight="14.4" x14ac:dyDescent="0.3"/>
  <cols>
    <col min="1" max="1" width="7.77734375" customWidth="1"/>
    <col min="2" max="2" width="44.21875" customWidth="1"/>
    <col min="3" max="5" width="12.77734375" customWidth="1"/>
    <col min="6" max="6" width="7.77734375" bestFit="1" customWidth="1"/>
  </cols>
  <sheetData>
    <row r="1" spans="2:14" x14ac:dyDescent="0.3">
      <c r="B1" s="16"/>
      <c r="C1" s="16"/>
      <c r="D1" s="16"/>
      <c r="E1" s="16"/>
      <c r="F1" s="16"/>
      <c r="G1" s="16"/>
    </row>
    <row r="2" spans="2:14" x14ac:dyDescent="0.3">
      <c r="B2" s="16"/>
      <c r="C2" s="16"/>
      <c r="D2" s="16"/>
      <c r="E2" s="26" t="s">
        <v>19</v>
      </c>
      <c r="F2" s="26" t="s">
        <v>108</v>
      </c>
      <c r="G2" s="26" t="s">
        <v>91</v>
      </c>
    </row>
    <row r="3" spans="2:14" x14ac:dyDescent="0.3">
      <c r="B3" s="16"/>
      <c r="C3" s="16"/>
      <c r="D3" s="16"/>
      <c r="E3" s="16"/>
      <c r="F3" s="16"/>
      <c r="G3" s="16"/>
    </row>
    <row r="4" spans="2:14" ht="22.8" x14ac:dyDescent="0.4">
      <c r="B4" s="91" t="s">
        <v>391</v>
      </c>
      <c r="C4" s="16"/>
      <c r="D4" s="16"/>
      <c r="E4" s="16"/>
      <c r="F4" s="16"/>
      <c r="G4" s="16"/>
    </row>
    <row r="5" spans="2:14" ht="17.399999999999999" x14ac:dyDescent="0.3">
      <c r="B5" s="80" t="s">
        <v>393</v>
      </c>
      <c r="C5" s="16"/>
      <c r="D5" s="16"/>
      <c r="E5" s="16"/>
      <c r="F5" s="16"/>
      <c r="G5" s="16"/>
      <c r="K5" s="10"/>
      <c r="L5" s="10"/>
      <c r="M5" s="10"/>
      <c r="N5" s="10"/>
    </row>
    <row r="6" spans="2:14" x14ac:dyDescent="0.3">
      <c r="B6" s="16"/>
      <c r="C6" s="16"/>
      <c r="D6" s="16"/>
      <c r="E6" s="16"/>
      <c r="F6" s="16"/>
      <c r="G6" s="16"/>
      <c r="K6" s="10"/>
      <c r="L6" s="10"/>
      <c r="M6" s="10"/>
      <c r="N6" s="10"/>
    </row>
    <row r="7" spans="2:14" x14ac:dyDescent="0.3">
      <c r="B7" s="106" t="s">
        <v>255</v>
      </c>
      <c r="C7" s="379" t="s">
        <v>382</v>
      </c>
      <c r="D7" s="379"/>
      <c r="E7" s="379"/>
      <c r="F7" s="16"/>
      <c r="G7" s="16"/>
    </row>
    <row r="8" spans="2:14" x14ac:dyDescent="0.3">
      <c r="B8" s="108"/>
      <c r="C8" s="41" t="s">
        <v>113</v>
      </c>
      <c r="D8" s="41" t="s">
        <v>218</v>
      </c>
      <c r="E8" s="41" t="s">
        <v>219</v>
      </c>
      <c r="F8" s="16"/>
      <c r="G8" s="16"/>
    </row>
    <row r="9" spans="2:14" x14ac:dyDescent="0.3">
      <c r="B9" s="52" t="s">
        <v>257</v>
      </c>
      <c r="C9" s="51">
        <v>0</v>
      </c>
      <c r="D9" s="51">
        <v>3.0999999999999999E-3</v>
      </c>
      <c r="E9" s="51">
        <v>0</v>
      </c>
      <c r="F9" s="16"/>
      <c r="G9" s="16"/>
    </row>
    <row r="10" spans="2:14" x14ac:dyDescent="0.3">
      <c r="B10" s="52" t="s">
        <v>258</v>
      </c>
      <c r="C10" s="51">
        <v>0.10563380281690141</v>
      </c>
      <c r="D10" s="51">
        <v>9.0579710144927536E-2</v>
      </c>
      <c r="E10" s="51">
        <v>0.19318181818181818</v>
      </c>
      <c r="F10" s="16"/>
      <c r="G10" s="16"/>
    </row>
    <row r="11" spans="2:14" x14ac:dyDescent="0.3">
      <c r="B11" s="52" t="s">
        <v>259</v>
      </c>
      <c r="C11" s="51">
        <v>0.25352112676056338</v>
      </c>
      <c r="D11" s="51">
        <v>0.2391304347826087</v>
      </c>
      <c r="E11" s="51">
        <v>2.2727272727272728E-2</v>
      </c>
      <c r="F11" s="16"/>
      <c r="G11" s="16"/>
    </row>
    <row r="12" spans="2:14" x14ac:dyDescent="0.3">
      <c r="B12" s="52" t="s">
        <v>260</v>
      </c>
      <c r="C12" s="51">
        <v>1.4084507042253521E-2</v>
      </c>
      <c r="D12" s="51">
        <v>7.246376811594203E-3</v>
      </c>
      <c r="E12" s="51">
        <v>0</v>
      </c>
      <c r="F12" s="16"/>
      <c r="G12" s="16"/>
    </row>
    <row r="13" spans="2:14" x14ac:dyDescent="0.3">
      <c r="B13" s="52" t="s">
        <v>261</v>
      </c>
      <c r="C13" s="51">
        <v>0</v>
      </c>
      <c r="D13" s="51">
        <v>3.2608695652173912E-2</v>
      </c>
      <c r="E13" s="51">
        <v>0</v>
      </c>
      <c r="F13" s="16"/>
      <c r="G13" s="16"/>
    </row>
    <row r="14" spans="2:14" x14ac:dyDescent="0.3">
      <c r="B14" s="52" t="s">
        <v>262</v>
      </c>
      <c r="C14" s="51">
        <v>0.16901408450704225</v>
      </c>
      <c r="D14" s="51">
        <v>0.23550724637681159</v>
      </c>
      <c r="E14" s="51">
        <v>0.15909090909090909</v>
      </c>
      <c r="F14" s="16"/>
      <c r="G14" s="16"/>
    </row>
    <row r="15" spans="2:14" x14ac:dyDescent="0.3">
      <c r="B15" s="52" t="s">
        <v>263</v>
      </c>
      <c r="C15" s="51">
        <v>3.5211267605633804E-2</v>
      </c>
      <c r="D15" s="51">
        <v>5.7971014492753624E-2</v>
      </c>
      <c r="E15" s="51">
        <v>1.1363636363636364E-2</v>
      </c>
      <c r="F15" s="16"/>
      <c r="G15" s="16"/>
    </row>
    <row r="16" spans="2:14" x14ac:dyDescent="0.3">
      <c r="B16" s="52" t="s">
        <v>264</v>
      </c>
      <c r="C16" s="51">
        <v>8.4507042253521125E-2</v>
      </c>
      <c r="D16" s="51">
        <v>4.710144927536232E-2</v>
      </c>
      <c r="E16" s="51">
        <v>0.13636363636363635</v>
      </c>
      <c r="F16" s="16"/>
      <c r="G16" s="16"/>
    </row>
    <row r="17" spans="2:13" x14ac:dyDescent="0.3">
      <c r="B17" s="52" t="s">
        <v>265</v>
      </c>
      <c r="C17" s="51">
        <v>0.28873239436619719</v>
      </c>
      <c r="D17" s="51">
        <v>0.25</v>
      </c>
      <c r="E17" s="51">
        <v>0.43181818181818182</v>
      </c>
      <c r="F17" s="16"/>
      <c r="G17" s="16"/>
    </row>
    <row r="18" spans="2:13" x14ac:dyDescent="0.3">
      <c r="B18" s="52" t="s">
        <v>266</v>
      </c>
      <c r="C18" s="51">
        <v>0</v>
      </c>
      <c r="D18" s="51">
        <v>7.246376811594203E-3</v>
      </c>
      <c r="E18" s="51">
        <v>2.2727272727272728E-2</v>
      </c>
      <c r="F18" s="16"/>
      <c r="G18" s="16"/>
    </row>
    <row r="19" spans="2:13" x14ac:dyDescent="0.3">
      <c r="B19" s="52" t="s">
        <v>267</v>
      </c>
      <c r="C19" s="51">
        <v>7.0422535211267607E-3</v>
      </c>
      <c r="D19" s="51">
        <v>1.0869565217391304E-2</v>
      </c>
      <c r="E19" s="51">
        <v>1.1363636363636364E-2</v>
      </c>
      <c r="F19" s="16"/>
      <c r="G19" s="16"/>
    </row>
    <row r="20" spans="2:13" x14ac:dyDescent="0.3">
      <c r="B20" s="52" t="s">
        <v>268</v>
      </c>
      <c r="C20" s="51">
        <v>4.2253521126760563E-2</v>
      </c>
      <c r="D20" s="51">
        <v>2.1739130434782608E-2</v>
      </c>
      <c r="E20" s="51">
        <v>1.1363636363636364E-2</v>
      </c>
      <c r="F20" s="16"/>
      <c r="G20" s="16"/>
    </row>
    <row r="21" spans="2:13" x14ac:dyDescent="0.3">
      <c r="B21" s="16"/>
      <c r="C21" s="16"/>
      <c r="D21" s="16"/>
      <c r="E21" s="16"/>
      <c r="F21" s="16"/>
      <c r="G21" s="16"/>
    </row>
    <row r="22" spans="2:13" x14ac:dyDescent="0.3">
      <c r="B22" s="16"/>
      <c r="C22" s="16"/>
      <c r="D22" s="16"/>
      <c r="E22" s="16"/>
      <c r="F22" s="16"/>
      <c r="G22" s="16"/>
    </row>
    <row r="31" spans="2:13" x14ac:dyDescent="0.3">
      <c r="I31" s="4"/>
    </row>
    <row r="32" spans="2:13" x14ac:dyDescent="0.3">
      <c r="K32" s="3"/>
      <c r="L32" s="3"/>
      <c r="M32" s="3"/>
    </row>
    <row r="33" spans="11:14" x14ac:dyDescent="0.3">
      <c r="K33" s="3"/>
      <c r="L33" s="3"/>
      <c r="M33" s="3"/>
    </row>
    <row r="34" spans="11:14" x14ac:dyDescent="0.3">
      <c r="K34" s="3"/>
      <c r="L34" s="3"/>
      <c r="M34" s="3"/>
    </row>
    <row r="35" spans="11:14" x14ac:dyDescent="0.3">
      <c r="K35" s="3"/>
      <c r="L35" s="3"/>
      <c r="M35" s="3"/>
    </row>
    <row r="36" spans="11:14" x14ac:dyDescent="0.3">
      <c r="K36" s="3"/>
      <c r="L36" s="3"/>
      <c r="M36" s="3"/>
    </row>
    <row r="37" spans="11:14" x14ac:dyDescent="0.3">
      <c r="K37" s="3"/>
      <c r="L37" s="3"/>
      <c r="M37" s="3"/>
    </row>
    <row r="38" spans="11:14" x14ac:dyDescent="0.3">
      <c r="K38" s="3"/>
      <c r="L38" s="3"/>
      <c r="M38" s="3"/>
    </row>
    <row r="39" spans="11:14" x14ac:dyDescent="0.3">
      <c r="K39" s="3"/>
      <c r="L39" s="3"/>
      <c r="M39" s="3"/>
    </row>
    <row r="40" spans="11:14" x14ac:dyDescent="0.3">
      <c r="L40" s="3"/>
      <c r="M40" s="3"/>
      <c r="N40" s="3"/>
    </row>
    <row r="41" spans="11:14" x14ac:dyDescent="0.3">
      <c r="L41" s="3"/>
      <c r="M41" s="3"/>
      <c r="N41" s="3"/>
    </row>
  </sheetData>
  <sheetProtection algorithmName="SHA-512" hashValue="YOcuT6JkF7DtO6jE8yhzN/1VO7LGEF5ET2hxEBl1r1yJOBeET0kVwiwc5LSheP0yPdsGNJz3FRyhj7edAKxmPg==" saltValue="iz0XjFRX3/2JqyoUVFPftQ==" spinCount="100000" sheet="1" objects="1" scenarios="1"/>
  <mergeCells count="1">
    <mergeCell ref="C7:E7"/>
  </mergeCells>
  <hyperlinks>
    <hyperlink ref="E2" location="Contents!A1" display="Contents" xr:uid="{887CAB8E-5A74-4BB0-B184-DC4AB959F71B}"/>
    <hyperlink ref="F2" location="'Figure 44.'!A1" display="Previous" xr:uid="{C2BF33EA-4F58-4252-9B8A-B44D63027525}"/>
    <hyperlink ref="G2" location="'Figure 46.'!A1" display="Next" xr:uid="{83CFB1C2-3A7E-41E3-86A9-0B43F828811C}"/>
  </hyperlinks>
  <pageMargins left="0.7" right="0.7" top="0.75" bottom="0.75" header="0.3" footer="0.3"/>
  <pageSetup paperSize="9" scale="67"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54FB5-ABE8-4AF9-A8BB-39866C08C7F4}">
  <sheetPr codeName="Sheet53">
    <tabColor rgb="FF4FACDB"/>
  </sheetPr>
  <dimension ref="A1:I30"/>
  <sheetViews>
    <sheetView showGridLines="0" zoomScale="90" zoomScaleNormal="90" workbookViewId="0">
      <selection activeCell="F2" sqref="F2"/>
    </sheetView>
  </sheetViews>
  <sheetFormatPr defaultRowHeight="14.4" x14ac:dyDescent="0.3"/>
  <cols>
    <col min="1" max="1" width="7.77734375" customWidth="1"/>
    <col min="2" max="2" width="25.77734375" customWidth="1"/>
    <col min="3" max="3" width="12.77734375" customWidth="1"/>
    <col min="4" max="4" width="11.77734375" customWidth="1"/>
    <col min="5" max="5" width="10" customWidth="1"/>
    <col min="6" max="6" width="21.21875" customWidth="1"/>
    <col min="7" max="7" width="7.44140625" customWidth="1"/>
    <col min="8" max="8" width="12.5546875" customWidth="1"/>
  </cols>
  <sheetData>
    <row r="1" spans="1:8" x14ac:dyDescent="0.3">
      <c r="A1" s="16"/>
      <c r="B1" s="16"/>
      <c r="C1" s="16"/>
      <c r="D1" s="16"/>
      <c r="E1" s="16"/>
      <c r="F1" s="16"/>
      <c r="G1" s="16"/>
      <c r="H1" s="16"/>
    </row>
    <row r="2" spans="1:8" x14ac:dyDescent="0.3">
      <c r="A2" s="16"/>
      <c r="B2" s="16"/>
      <c r="C2" s="16"/>
      <c r="D2" s="16"/>
      <c r="E2" s="26" t="s">
        <v>19</v>
      </c>
      <c r="F2" s="26" t="s">
        <v>108</v>
      </c>
      <c r="G2" s="26" t="s">
        <v>91</v>
      </c>
      <c r="H2" s="16"/>
    </row>
    <row r="3" spans="1:8" x14ac:dyDescent="0.3">
      <c r="A3" s="16"/>
      <c r="B3" s="16"/>
      <c r="C3" s="16"/>
      <c r="D3" s="16"/>
      <c r="E3" s="16"/>
      <c r="F3" s="16"/>
      <c r="G3" s="16"/>
      <c r="H3" s="16"/>
    </row>
    <row r="4" spans="1:8" ht="22.8" x14ac:dyDescent="0.4">
      <c r="A4" s="16"/>
      <c r="B4" s="91" t="s">
        <v>394</v>
      </c>
      <c r="C4" s="111"/>
      <c r="D4" s="16"/>
      <c r="E4" s="16"/>
      <c r="F4" s="16"/>
      <c r="G4" s="16"/>
      <c r="H4" s="16"/>
    </row>
    <row r="5" spans="1:8" ht="18.75" customHeight="1" x14ac:dyDescent="0.4">
      <c r="A5" s="16"/>
      <c r="B5" s="80" t="s">
        <v>395</v>
      </c>
      <c r="C5" s="105"/>
      <c r="D5" s="16"/>
      <c r="E5" s="16"/>
      <c r="F5" s="16"/>
      <c r="G5" s="16"/>
      <c r="H5" s="16"/>
    </row>
    <row r="6" spans="1:8" ht="15" customHeight="1" x14ac:dyDescent="0.4">
      <c r="A6" s="16"/>
      <c r="B6" s="80"/>
      <c r="C6" s="105"/>
      <c r="D6" s="16"/>
      <c r="E6" s="16"/>
      <c r="F6" s="16"/>
      <c r="G6" s="16"/>
      <c r="H6" s="16"/>
    </row>
    <row r="7" spans="1:8" x14ac:dyDescent="0.3">
      <c r="A7" s="16"/>
      <c r="B7" s="98" t="s">
        <v>396</v>
      </c>
      <c r="C7" s="112" t="s">
        <v>113</v>
      </c>
      <c r="D7" s="94" t="s">
        <v>218</v>
      </c>
      <c r="E7" s="94" t="s">
        <v>219</v>
      </c>
      <c r="F7" s="16"/>
      <c r="G7" s="16"/>
      <c r="H7" s="16"/>
    </row>
    <row r="8" spans="1:8" x14ac:dyDescent="0.3">
      <c r="A8" s="16"/>
      <c r="B8" s="38" t="s">
        <v>397</v>
      </c>
      <c r="C8" s="63">
        <v>5.9735645584377712</v>
      </c>
      <c r="D8" s="63">
        <v>6.1435214276737469</v>
      </c>
      <c r="E8" s="63">
        <v>5.2584474885844745</v>
      </c>
      <c r="F8" s="16"/>
      <c r="G8" s="16"/>
      <c r="H8" s="16"/>
    </row>
    <row r="9" spans="1:8" x14ac:dyDescent="0.3">
      <c r="A9" s="16"/>
      <c r="B9" s="16"/>
      <c r="C9" s="16"/>
      <c r="D9" s="16"/>
      <c r="E9" s="16"/>
      <c r="F9" s="16"/>
      <c r="G9" s="16"/>
      <c r="H9" s="16"/>
    </row>
    <row r="10" spans="1:8" x14ac:dyDescent="0.3">
      <c r="A10" s="16"/>
      <c r="B10" s="16"/>
      <c r="C10" s="16"/>
      <c r="D10" s="16"/>
      <c r="E10" s="16"/>
      <c r="F10" s="16"/>
      <c r="G10" s="16"/>
      <c r="H10" s="16"/>
    </row>
    <row r="11" spans="1:8" x14ac:dyDescent="0.3">
      <c r="A11" s="16"/>
      <c r="B11" s="16" t="s">
        <v>398</v>
      </c>
      <c r="C11" s="16"/>
      <c r="D11" s="16"/>
      <c r="E11" s="16"/>
      <c r="F11" s="16"/>
      <c r="G11" s="16"/>
      <c r="H11" s="16"/>
    </row>
    <row r="12" spans="1:8" x14ac:dyDescent="0.3">
      <c r="A12" s="16"/>
      <c r="B12" s="16"/>
      <c r="C12" s="16"/>
      <c r="D12" s="16"/>
      <c r="E12" s="16"/>
      <c r="F12" s="16"/>
      <c r="G12" s="16"/>
      <c r="H12" s="16"/>
    </row>
    <row r="13" spans="1:8" x14ac:dyDescent="0.3">
      <c r="A13" s="16"/>
      <c r="B13" s="16"/>
      <c r="C13" s="16"/>
      <c r="D13" s="16"/>
      <c r="E13" s="16"/>
      <c r="F13" s="16"/>
      <c r="G13" s="16"/>
      <c r="H13" s="16"/>
    </row>
    <row r="14" spans="1:8" x14ac:dyDescent="0.3">
      <c r="A14" s="16"/>
      <c r="B14" s="16"/>
      <c r="C14" s="16"/>
      <c r="D14" s="16"/>
      <c r="E14" s="16"/>
      <c r="F14" s="16"/>
      <c r="G14" s="16"/>
      <c r="H14" s="16"/>
    </row>
    <row r="15" spans="1:8" x14ac:dyDescent="0.3">
      <c r="A15" s="16"/>
      <c r="B15" s="16"/>
      <c r="C15" s="16"/>
      <c r="D15" s="16"/>
      <c r="E15" s="16"/>
      <c r="F15" s="16"/>
      <c r="G15" s="16"/>
      <c r="H15" s="16"/>
    </row>
    <row r="16" spans="1:8" x14ac:dyDescent="0.3">
      <c r="A16" s="16"/>
      <c r="B16" s="16"/>
      <c r="C16" s="16"/>
      <c r="D16" s="16"/>
      <c r="E16" s="16"/>
      <c r="F16" s="16"/>
      <c r="G16" s="16"/>
      <c r="H16" s="16"/>
    </row>
    <row r="17" spans="1:9" x14ac:dyDescent="0.3">
      <c r="A17" s="16"/>
      <c r="B17" s="79"/>
      <c r="C17" s="113"/>
      <c r="D17" s="16"/>
      <c r="E17" s="16"/>
      <c r="F17" s="16"/>
      <c r="G17" s="16"/>
      <c r="H17" s="16"/>
    </row>
    <row r="18" spans="1:9" x14ac:dyDescent="0.3">
      <c r="A18" s="16"/>
      <c r="B18" s="16"/>
      <c r="C18" s="16"/>
      <c r="D18" s="16"/>
      <c r="E18" s="67"/>
      <c r="F18" s="16"/>
      <c r="G18" s="16"/>
      <c r="H18" s="16"/>
    </row>
    <row r="19" spans="1:9" x14ac:dyDescent="0.3">
      <c r="A19" s="16"/>
      <c r="B19" s="16"/>
      <c r="C19" s="16"/>
      <c r="D19" s="16"/>
      <c r="E19" s="67"/>
      <c r="F19" s="114"/>
      <c r="G19" s="67"/>
      <c r="H19" s="67"/>
    </row>
    <row r="20" spans="1:9" x14ac:dyDescent="0.3">
      <c r="A20" s="16"/>
      <c r="B20" s="16"/>
      <c r="C20" s="16"/>
      <c r="D20" s="16"/>
      <c r="E20" s="16"/>
      <c r="F20" s="64"/>
      <c r="G20" s="64"/>
      <c r="H20" s="64"/>
    </row>
    <row r="21" spans="1:9" x14ac:dyDescent="0.3">
      <c r="A21" s="16"/>
      <c r="B21" s="16"/>
      <c r="C21" s="16"/>
      <c r="D21" s="16"/>
      <c r="E21" s="16"/>
      <c r="F21" s="64"/>
      <c r="G21" s="64"/>
      <c r="H21" s="64"/>
    </row>
    <row r="22" spans="1:9" x14ac:dyDescent="0.3">
      <c r="F22" s="10"/>
      <c r="G22" s="10"/>
      <c r="H22" s="10"/>
    </row>
    <row r="23" spans="1:9" x14ac:dyDescent="0.3">
      <c r="F23" s="10"/>
      <c r="G23" s="10"/>
      <c r="H23" s="10"/>
    </row>
    <row r="24" spans="1:9" x14ac:dyDescent="0.3">
      <c r="F24" s="10"/>
      <c r="G24" s="10"/>
      <c r="H24" s="10"/>
    </row>
    <row r="25" spans="1:9" x14ac:dyDescent="0.3">
      <c r="F25" s="10"/>
      <c r="G25" s="10"/>
      <c r="H25" s="10"/>
    </row>
    <row r="26" spans="1:9" x14ac:dyDescent="0.3">
      <c r="F26" s="10"/>
      <c r="G26" s="10"/>
      <c r="H26" s="10"/>
    </row>
    <row r="27" spans="1:9" x14ac:dyDescent="0.3">
      <c r="F27" s="10"/>
      <c r="G27" s="10"/>
      <c r="H27" s="10"/>
    </row>
    <row r="28" spans="1:9" x14ac:dyDescent="0.3">
      <c r="E28" s="1"/>
      <c r="F28" s="10"/>
      <c r="G28" s="10"/>
      <c r="H28" s="10"/>
    </row>
    <row r="29" spans="1:9" x14ac:dyDescent="0.3">
      <c r="D29" s="10"/>
    </row>
    <row r="30" spans="1:9" x14ac:dyDescent="0.3">
      <c r="I30" s="12"/>
    </row>
  </sheetData>
  <sheetProtection algorithmName="SHA-512" hashValue="r9uapiTHl9ECHyfoNaLtjgeRX20f8Zk59XDIDEGU2CWc91EQ+J8Jpyg05jDEO938ItCjqsrQv029VfR9BPYjjw==" saltValue="4CsX7/Mcgo524YEvfqw/4g==" spinCount="100000" sheet="1" objects="1" scenarios="1"/>
  <hyperlinks>
    <hyperlink ref="E2" location="Contents!A1" display="Contents" xr:uid="{0A3A9D64-2A06-4A06-9901-C0DD6B54B4DC}"/>
    <hyperlink ref="F2" location="'Figure 45.'!A1" display="Previous" xr:uid="{0CDB499C-1239-4CCA-A6FF-ABB48A7AF406}"/>
    <hyperlink ref="G2" location="'Figure 47.'!A1" display="Next" xr:uid="{B6442DFA-255F-4AA0-A95E-310E34AE1283}"/>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C143-86DF-44A9-970F-4B69411B10A7}">
  <sheetPr codeName="Sheet54">
    <tabColor rgb="FF4FACDB"/>
  </sheetPr>
  <dimension ref="A1:I30"/>
  <sheetViews>
    <sheetView showGridLines="0" zoomScale="90" zoomScaleNormal="90" workbookViewId="0">
      <selection activeCell="E2" sqref="E2"/>
    </sheetView>
  </sheetViews>
  <sheetFormatPr defaultRowHeight="14.4" x14ac:dyDescent="0.3"/>
  <cols>
    <col min="1" max="1" width="7.77734375" customWidth="1"/>
    <col min="2" max="2" width="51.5546875" customWidth="1"/>
    <col min="3" max="3" width="12.77734375" customWidth="1"/>
    <col min="4" max="4" width="13.21875" customWidth="1"/>
    <col min="5" max="5" width="10" customWidth="1"/>
    <col min="6" max="6" width="21.21875" customWidth="1"/>
    <col min="7" max="7" width="7.44140625" customWidth="1"/>
    <col min="8" max="8" width="12.5546875" customWidth="1"/>
  </cols>
  <sheetData>
    <row r="1" spans="1:8" x14ac:dyDescent="0.3">
      <c r="A1" s="16"/>
      <c r="B1" s="16"/>
      <c r="C1" s="16"/>
      <c r="D1" s="16"/>
      <c r="E1" s="16"/>
      <c r="F1" s="16"/>
      <c r="G1" s="16"/>
      <c r="H1" s="16"/>
    </row>
    <row r="2" spans="1:8" x14ac:dyDescent="0.3">
      <c r="A2" s="16"/>
      <c r="B2" s="16"/>
      <c r="C2" s="16"/>
      <c r="D2" s="16"/>
      <c r="E2" s="26" t="s">
        <v>19</v>
      </c>
      <c r="F2" s="26" t="s">
        <v>108</v>
      </c>
      <c r="G2" s="26" t="s">
        <v>91</v>
      </c>
      <c r="H2" s="16"/>
    </row>
    <row r="3" spans="1:8" x14ac:dyDescent="0.3">
      <c r="A3" s="16"/>
      <c r="B3" s="16"/>
      <c r="C3" s="16"/>
      <c r="D3" s="16"/>
      <c r="E3" s="16"/>
      <c r="F3" s="16"/>
      <c r="G3" s="16"/>
      <c r="H3" s="16"/>
    </row>
    <row r="4" spans="1:8" ht="22.8" x14ac:dyDescent="0.4">
      <c r="A4" s="16"/>
      <c r="B4" s="91" t="s">
        <v>399</v>
      </c>
      <c r="C4" s="111"/>
      <c r="D4" s="16"/>
      <c r="E4" s="16"/>
      <c r="F4" s="16"/>
      <c r="G4" s="16"/>
      <c r="H4" s="16"/>
    </row>
    <row r="5" spans="1:8" ht="18.75" customHeight="1" x14ac:dyDescent="0.4">
      <c r="A5" s="16"/>
      <c r="B5" s="80" t="s">
        <v>400</v>
      </c>
      <c r="C5" s="105"/>
      <c r="D5" s="16"/>
      <c r="E5" s="16"/>
      <c r="F5" s="16"/>
      <c r="G5" s="16"/>
      <c r="H5" s="16"/>
    </row>
    <row r="6" spans="1:8" ht="15" customHeight="1" x14ac:dyDescent="0.4">
      <c r="A6" s="16"/>
      <c r="B6" s="80"/>
      <c r="C6" s="105"/>
      <c r="D6" s="16"/>
      <c r="E6" s="16"/>
      <c r="F6" s="16"/>
      <c r="G6" s="16"/>
      <c r="H6" s="16"/>
    </row>
    <row r="7" spans="1:8" x14ac:dyDescent="0.3">
      <c r="A7" s="16"/>
      <c r="B7" s="98" t="s">
        <v>366</v>
      </c>
      <c r="C7" s="112" t="s">
        <v>401</v>
      </c>
      <c r="D7" s="94" t="s">
        <v>402</v>
      </c>
      <c r="E7" s="16"/>
      <c r="F7" s="16"/>
      <c r="G7" s="16"/>
      <c r="H7" s="16"/>
    </row>
    <row r="8" spans="1:8" x14ac:dyDescent="0.3">
      <c r="A8" s="16"/>
      <c r="B8" s="38" t="s">
        <v>372</v>
      </c>
      <c r="C8" s="39">
        <v>55</v>
      </c>
      <c r="D8" s="39">
        <v>6</v>
      </c>
      <c r="E8" s="16"/>
      <c r="F8" s="16"/>
      <c r="G8" s="16"/>
      <c r="H8" s="16"/>
    </row>
    <row r="9" spans="1:8" x14ac:dyDescent="0.3">
      <c r="A9" s="16"/>
      <c r="B9" s="38" t="s">
        <v>370</v>
      </c>
      <c r="C9" s="39">
        <v>5</v>
      </c>
      <c r="D9" s="39">
        <v>19</v>
      </c>
      <c r="E9" s="16"/>
      <c r="F9" s="16"/>
      <c r="G9" s="16"/>
      <c r="H9" s="16"/>
    </row>
    <row r="10" spans="1:8" x14ac:dyDescent="0.3">
      <c r="A10" s="16"/>
      <c r="B10" s="38" t="s">
        <v>371</v>
      </c>
      <c r="C10" s="39">
        <v>15</v>
      </c>
      <c r="D10" s="39">
        <v>259</v>
      </c>
      <c r="E10" s="16"/>
      <c r="F10" s="16"/>
      <c r="G10" s="16"/>
      <c r="H10" s="16"/>
    </row>
    <row r="11" spans="1:8" x14ac:dyDescent="0.3">
      <c r="A11" s="16"/>
      <c r="B11" s="38" t="s">
        <v>373</v>
      </c>
      <c r="C11" s="39">
        <v>10</v>
      </c>
      <c r="D11" s="39">
        <v>7</v>
      </c>
      <c r="E11" s="16"/>
      <c r="F11" s="16"/>
      <c r="G11" s="16"/>
      <c r="H11" s="16"/>
    </row>
    <row r="12" spans="1:8" x14ac:dyDescent="0.3">
      <c r="A12" s="16"/>
      <c r="B12" s="38" t="s">
        <v>375</v>
      </c>
      <c r="C12" s="39">
        <v>13</v>
      </c>
      <c r="D12" s="39">
        <v>32</v>
      </c>
      <c r="E12" s="16"/>
      <c r="F12" s="16"/>
      <c r="G12" s="16"/>
      <c r="H12" s="16"/>
    </row>
    <row r="13" spans="1:8" x14ac:dyDescent="0.3">
      <c r="A13" s="16"/>
      <c r="B13" s="38" t="s">
        <v>368</v>
      </c>
      <c r="C13" s="39">
        <v>73</v>
      </c>
      <c r="D13" s="39">
        <v>24</v>
      </c>
      <c r="E13" s="16"/>
      <c r="F13" s="16"/>
      <c r="G13" s="16"/>
      <c r="H13" s="16"/>
    </row>
    <row r="14" spans="1:8" x14ac:dyDescent="0.3">
      <c r="A14" s="16"/>
      <c r="B14" s="38" t="s">
        <v>369</v>
      </c>
      <c r="C14" s="39">
        <v>118</v>
      </c>
      <c r="D14" s="39">
        <v>26</v>
      </c>
      <c r="E14" s="16"/>
      <c r="F14" s="16"/>
      <c r="G14" s="16"/>
      <c r="H14" s="16"/>
    </row>
    <row r="15" spans="1:8" x14ac:dyDescent="0.3">
      <c r="A15" s="16"/>
      <c r="B15" s="38" t="s">
        <v>374</v>
      </c>
      <c r="C15" s="39">
        <v>24</v>
      </c>
      <c r="D15" s="39">
        <v>35</v>
      </c>
      <c r="E15" s="16"/>
      <c r="F15" s="16"/>
      <c r="G15" s="16"/>
      <c r="H15" s="16"/>
    </row>
    <row r="16" spans="1:8" x14ac:dyDescent="0.3">
      <c r="A16" s="16"/>
      <c r="B16" s="67"/>
      <c r="C16" s="67"/>
      <c r="D16" s="16"/>
      <c r="E16" s="16"/>
      <c r="F16" s="16"/>
      <c r="G16" s="16"/>
      <c r="H16" s="16"/>
    </row>
    <row r="17" spans="1:9" x14ac:dyDescent="0.3">
      <c r="A17" s="16"/>
      <c r="B17" s="79" t="s">
        <v>403</v>
      </c>
      <c r="C17" s="113"/>
      <c r="D17" s="16"/>
      <c r="E17" s="16"/>
      <c r="F17" s="16"/>
      <c r="G17" s="16"/>
      <c r="H17" s="16"/>
    </row>
    <row r="18" spans="1:9" x14ac:dyDescent="0.3">
      <c r="A18" s="16"/>
      <c r="B18" s="16" t="s">
        <v>404</v>
      </c>
      <c r="C18" s="16"/>
      <c r="D18" s="16"/>
      <c r="E18" s="67"/>
      <c r="F18" s="16"/>
      <c r="G18" s="16"/>
      <c r="H18" s="16"/>
    </row>
    <row r="19" spans="1:9" x14ac:dyDescent="0.3">
      <c r="A19" s="16"/>
      <c r="B19" s="16" t="s">
        <v>405</v>
      </c>
      <c r="C19" s="16"/>
      <c r="D19" s="16"/>
      <c r="E19" s="67"/>
      <c r="F19" s="114"/>
      <c r="G19" s="67"/>
      <c r="H19" s="67"/>
    </row>
    <row r="20" spans="1:9" x14ac:dyDescent="0.3">
      <c r="A20" s="16"/>
      <c r="B20" s="16"/>
      <c r="C20" s="16"/>
      <c r="D20" s="16"/>
      <c r="E20" s="16"/>
      <c r="F20" s="64"/>
      <c r="G20" s="64"/>
      <c r="H20" s="64"/>
    </row>
    <row r="21" spans="1:9" x14ac:dyDescent="0.3">
      <c r="A21" s="16"/>
      <c r="B21" s="16"/>
      <c r="C21" s="16"/>
      <c r="D21" s="16"/>
      <c r="E21" s="16"/>
      <c r="F21" s="64"/>
      <c r="G21" s="64"/>
      <c r="H21" s="64"/>
    </row>
    <row r="22" spans="1:9" x14ac:dyDescent="0.3">
      <c r="F22" s="10"/>
      <c r="G22" s="10"/>
      <c r="H22" s="10"/>
    </row>
    <row r="23" spans="1:9" x14ac:dyDescent="0.3">
      <c r="F23" s="10"/>
      <c r="G23" s="10"/>
      <c r="H23" s="10"/>
    </row>
    <row r="24" spans="1:9" x14ac:dyDescent="0.3">
      <c r="F24" s="10"/>
      <c r="G24" s="10"/>
      <c r="H24" s="10"/>
    </row>
    <row r="25" spans="1:9" x14ac:dyDescent="0.3">
      <c r="F25" s="10"/>
      <c r="G25" s="10"/>
      <c r="H25" s="10"/>
    </row>
    <row r="26" spans="1:9" x14ac:dyDescent="0.3">
      <c r="F26" s="10"/>
      <c r="G26" s="10"/>
      <c r="H26" s="10"/>
    </row>
    <row r="27" spans="1:9" x14ac:dyDescent="0.3">
      <c r="F27" s="10"/>
      <c r="G27" s="10"/>
      <c r="H27" s="10"/>
    </row>
    <row r="28" spans="1:9" x14ac:dyDescent="0.3">
      <c r="E28" s="1"/>
      <c r="F28" s="10"/>
      <c r="G28" s="10"/>
      <c r="H28" s="10"/>
    </row>
    <row r="29" spans="1:9" x14ac:dyDescent="0.3">
      <c r="D29" s="10"/>
    </row>
    <row r="30" spans="1:9" x14ac:dyDescent="0.3">
      <c r="I30" s="12"/>
    </row>
  </sheetData>
  <sheetProtection algorithmName="SHA-512" hashValue="AKgVhUIL/E4VNiLfoz4RZWIDfM3vXfks2st86epiEB3ncRHJu/rDIELEDVPZfM0khGeBcZQuW5seze7EjoZmoA==" saltValue="5IjEFC3tyVs2WMSZxMscbg==" spinCount="100000" sheet="1" objects="1" scenarios="1"/>
  <hyperlinks>
    <hyperlink ref="E2" location="Contents!A1" display="Contents" xr:uid="{72D52922-F02D-4590-82BF-E1F7C9667604}"/>
    <hyperlink ref="F2" location="'Figure 46.'!A1" display="Previous" xr:uid="{E8A5ADDF-57E2-4998-A18E-8B65D070D5FF}"/>
    <hyperlink ref="G2" location="'Figure 48.'!A1" display="Next" xr:uid="{FBB08C3F-1912-4B81-AF69-46517B0B5498}"/>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64ACA-489E-4708-A47D-7886EF91C808}">
  <sheetPr codeName="Sheet55">
    <tabColor rgb="FF4FACDB"/>
    <pageSetUpPr fitToPage="1"/>
  </sheetPr>
  <dimension ref="A2:H30"/>
  <sheetViews>
    <sheetView showGridLines="0" zoomScale="90" zoomScaleNormal="90" workbookViewId="0">
      <selection activeCell="B4" sqref="B4"/>
    </sheetView>
  </sheetViews>
  <sheetFormatPr defaultRowHeight="14.4" x14ac:dyDescent="0.3"/>
  <cols>
    <col min="1" max="1" width="7.77734375" customWidth="1"/>
    <col min="2" max="2" width="28.44140625" customWidth="1"/>
    <col min="3" max="3" width="26.21875" customWidth="1"/>
    <col min="4" max="4" width="13.21875" customWidth="1"/>
    <col min="6" max="6" width="11.21875" customWidth="1"/>
    <col min="7" max="7" width="8.21875" customWidth="1"/>
  </cols>
  <sheetData>
    <row r="2" spans="1:8" x14ac:dyDescent="0.3">
      <c r="A2" s="16"/>
      <c r="B2" s="16"/>
      <c r="C2" s="16"/>
      <c r="D2" s="16"/>
      <c r="E2" s="26" t="s">
        <v>19</v>
      </c>
      <c r="F2" s="26" t="s">
        <v>108</v>
      </c>
      <c r="G2" s="26" t="s">
        <v>91</v>
      </c>
      <c r="H2" s="16"/>
    </row>
    <row r="3" spans="1:8" x14ac:dyDescent="0.3">
      <c r="A3" s="16"/>
      <c r="B3" s="16"/>
      <c r="C3" s="16"/>
      <c r="D3" s="16"/>
      <c r="E3" s="16"/>
      <c r="F3" s="16"/>
      <c r="G3" s="16"/>
      <c r="H3" s="16"/>
    </row>
    <row r="4" spans="1:8" ht="22.8" x14ac:dyDescent="0.4">
      <c r="A4" s="16"/>
      <c r="B4" s="91" t="s">
        <v>406</v>
      </c>
      <c r="C4" s="105"/>
      <c r="D4" s="16"/>
      <c r="E4" s="16"/>
      <c r="F4" s="16"/>
      <c r="G4" s="16"/>
      <c r="H4" s="109"/>
    </row>
    <row r="5" spans="1:8" ht="17.399999999999999" x14ac:dyDescent="0.3">
      <c r="A5" s="16"/>
      <c r="B5" s="80" t="s">
        <v>407</v>
      </c>
      <c r="C5" s="16"/>
      <c r="D5" s="16"/>
      <c r="E5" s="16"/>
      <c r="F5" s="16"/>
      <c r="G5" s="79"/>
      <c r="H5" s="109"/>
    </row>
    <row r="6" spans="1:8" x14ac:dyDescent="0.3">
      <c r="A6" s="16"/>
      <c r="B6" s="16"/>
      <c r="C6" s="16"/>
      <c r="D6" s="16"/>
      <c r="E6" s="16"/>
      <c r="F6" s="16"/>
      <c r="G6" s="79"/>
      <c r="H6" s="109"/>
    </row>
    <row r="7" spans="1:8" x14ac:dyDescent="0.3">
      <c r="A7" s="16"/>
      <c r="B7" s="106" t="s">
        <v>320</v>
      </c>
      <c r="C7" s="110" t="s">
        <v>367</v>
      </c>
      <c r="D7" s="16"/>
      <c r="E7" s="16"/>
      <c r="F7" s="16"/>
      <c r="G7" s="16"/>
      <c r="H7" s="16"/>
    </row>
    <row r="8" spans="1:8" x14ac:dyDescent="0.3">
      <c r="A8" s="16"/>
      <c r="B8" s="52" t="s">
        <v>321</v>
      </c>
      <c r="C8" s="51">
        <v>0.52125738217881379</v>
      </c>
      <c r="D8" s="16"/>
      <c r="E8" s="16"/>
      <c r="F8" s="16"/>
      <c r="G8" s="16"/>
      <c r="H8" s="16"/>
    </row>
    <row r="9" spans="1:8" x14ac:dyDescent="0.3">
      <c r="A9" s="16"/>
      <c r="B9" s="52" t="s">
        <v>322</v>
      </c>
      <c r="C9" s="51">
        <v>7.2630188465968637E-2</v>
      </c>
      <c r="D9" s="16"/>
      <c r="E9" s="16"/>
      <c r="F9" s="16"/>
      <c r="G9" s="16"/>
      <c r="H9" s="16"/>
    </row>
    <row r="10" spans="1:8" x14ac:dyDescent="0.3">
      <c r="A10" s="16"/>
      <c r="B10" s="52" t="s">
        <v>326</v>
      </c>
      <c r="C10" s="51">
        <v>2.4730712473297386E-2</v>
      </c>
      <c r="D10" s="16"/>
      <c r="E10" s="16"/>
      <c r="F10" s="16"/>
      <c r="G10" s="16"/>
      <c r="H10" s="16"/>
    </row>
    <row r="11" spans="1:8" x14ac:dyDescent="0.3">
      <c r="A11" s="16"/>
      <c r="B11" s="52" t="s">
        <v>330</v>
      </c>
      <c r="C11" s="51">
        <v>9.9054630517529094E-2</v>
      </c>
      <c r="D11" s="16"/>
      <c r="E11" s="16"/>
      <c r="F11" s="16"/>
      <c r="G11" s="16"/>
      <c r="H11" s="16"/>
    </row>
    <row r="12" spans="1:8" x14ac:dyDescent="0.3">
      <c r="A12" s="16"/>
      <c r="B12" s="52" t="s">
        <v>324</v>
      </c>
      <c r="C12" s="51">
        <v>4.8511623309522085E-2</v>
      </c>
      <c r="D12" s="16"/>
      <c r="E12" s="16"/>
      <c r="F12" s="16"/>
      <c r="G12" s="16"/>
      <c r="H12" s="16"/>
    </row>
    <row r="13" spans="1:8" x14ac:dyDescent="0.3">
      <c r="A13" s="16"/>
      <c r="B13" s="52" t="s">
        <v>325</v>
      </c>
      <c r="C13" s="51">
        <v>8.6262442941613726E-2</v>
      </c>
      <c r="D13" s="16"/>
      <c r="E13" s="16"/>
      <c r="F13" s="16"/>
      <c r="G13" s="16"/>
      <c r="H13" s="16"/>
    </row>
    <row r="14" spans="1:8" x14ac:dyDescent="0.3">
      <c r="A14" s="16"/>
      <c r="B14" s="52" t="s">
        <v>323</v>
      </c>
      <c r="C14" s="51">
        <v>3.0491542740938245E-2</v>
      </c>
      <c r="D14" s="16"/>
      <c r="E14" s="16"/>
      <c r="F14" s="16"/>
      <c r="G14" s="16"/>
      <c r="H14" s="16"/>
    </row>
    <row r="15" spans="1:8" x14ac:dyDescent="0.3">
      <c r="A15" s="16"/>
      <c r="B15" s="52" t="s">
        <v>328</v>
      </c>
      <c r="C15" s="51">
        <v>6.0767795378600734E-2</v>
      </c>
      <c r="D15" s="16"/>
      <c r="E15" s="16"/>
      <c r="F15" s="16"/>
      <c r="G15" s="16"/>
      <c r="H15" s="16"/>
    </row>
    <row r="16" spans="1:8" x14ac:dyDescent="0.3">
      <c r="A16" s="16"/>
      <c r="B16" s="52" t="s">
        <v>327</v>
      </c>
      <c r="C16" s="51">
        <v>1.3131756663006391E-2</v>
      </c>
      <c r="D16" s="16"/>
      <c r="E16" s="16"/>
      <c r="F16" s="16"/>
      <c r="G16" s="16"/>
      <c r="H16" s="16"/>
    </row>
    <row r="17" spans="1:8" x14ac:dyDescent="0.3">
      <c r="A17" s="16"/>
      <c r="B17" s="52" t="s">
        <v>331</v>
      </c>
      <c r="C17" s="51">
        <v>3.8708859097216579E-3</v>
      </c>
      <c r="D17" s="16"/>
      <c r="E17" s="16"/>
      <c r="F17" s="16"/>
      <c r="G17" s="16"/>
      <c r="H17" s="16"/>
    </row>
    <row r="18" spans="1:8" x14ac:dyDescent="0.3">
      <c r="A18" s="16"/>
      <c r="B18" s="52" t="s">
        <v>332</v>
      </c>
      <c r="C18" s="51">
        <v>6.4361134344677216E-3</v>
      </c>
      <c r="D18" s="16"/>
      <c r="E18" s="16"/>
      <c r="F18" s="16"/>
      <c r="G18" s="16"/>
      <c r="H18" s="16"/>
    </row>
    <row r="19" spans="1:8" x14ac:dyDescent="0.3">
      <c r="A19" s="16"/>
      <c r="B19" s="52" t="s">
        <v>329</v>
      </c>
      <c r="C19" s="51">
        <v>3.2854925986520782E-2</v>
      </c>
      <c r="D19" s="16"/>
      <c r="E19" s="16"/>
      <c r="F19" s="16"/>
      <c r="G19" s="16"/>
      <c r="H19" s="16"/>
    </row>
    <row r="20" spans="1:8" x14ac:dyDescent="0.3">
      <c r="A20" s="16"/>
      <c r="B20" s="16"/>
      <c r="C20" s="16"/>
      <c r="D20" s="16"/>
      <c r="E20" s="16"/>
      <c r="F20" s="16"/>
      <c r="G20" s="16"/>
      <c r="H20" s="16"/>
    </row>
    <row r="29" spans="1:8" x14ac:dyDescent="0.3">
      <c r="G29" s="3"/>
    </row>
    <row r="30" spans="1:8" x14ac:dyDescent="0.3">
      <c r="G30" s="3"/>
    </row>
  </sheetData>
  <sheetProtection algorithmName="SHA-512" hashValue="l7irNLATlPZuGkKOxAXJMQSVtZM4a899Dr25hWwhRCZeMXP3nFF0Q/PRp/M+LoLyho4gmzgyDeG7gkLGwsnMWA==" saltValue="T4gf9WWKbsoKUZbu6yixsA==" spinCount="100000" sheet="1" objects="1" scenarios="1"/>
  <sortState xmlns:xlrd2="http://schemas.microsoft.com/office/spreadsheetml/2017/richdata2" ref="B8:C19">
    <sortCondition descending="1" ref="C8:C19"/>
  </sortState>
  <hyperlinks>
    <hyperlink ref="E2" location="Contents!A1" display="Contents" xr:uid="{784A4803-AF90-4385-9BAA-218DB098EE79}"/>
    <hyperlink ref="F2" location="'Figure 47.'!A1" display="Previous" xr:uid="{74B53F2C-ACF2-49F3-9C2F-3D00BD6C8CF8}"/>
    <hyperlink ref="G2" location="'Table 1'!A1" display="Next" xr:uid="{8F975A83-0114-46C2-BB87-C045279906B6}"/>
  </hyperlinks>
  <pageMargins left="0.7" right="0.7" top="0.75" bottom="0.75" header="0.3" footer="0.3"/>
  <pageSetup paperSize="9" scale="6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7AC37-8E0C-454E-9C09-D60840F36A24}">
  <sheetPr codeName="Sheet56">
    <tabColor rgb="FF5A4696"/>
  </sheetPr>
  <dimension ref="A1:N68"/>
  <sheetViews>
    <sheetView showGridLines="0" zoomScale="85" zoomScaleNormal="85" workbookViewId="0">
      <selection activeCell="F2" sqref="F2"/>
    </sheetView>
  </sheetViews>
  <sheetFormatPr defaultRowHeight="14.4" x14ac:dyDescent="0.3"/>
  <cols>
    <col min="1" max="1" width="7.77734375" customWidth="1"/>
    <col min="2" max="2" width="45.5546875" customWidth="1"/>
    <col min="3" max="3" width="15.21875" customWidth="1"/>
    <col min="4" max="4" width="12" customWidth="1"/>
    <col min="5" max="5" width="9" bestFit="1" customWidth="1"/>
    <col min="6" max="6" width="11.5546875" customWidth="1"/>
    <col min="7" max="7" width="12.77734375" customWidth="1"/>
    <col min="8" max="8" width="12.44140625" customWidth="1"/>
    <col min="9" max="9" width="8.77734375" customWidth="1"/>
    <col min="10" max="10" width="10.77734375" bestFit="1" customWidth="1"/>
    <col min="12" max="12" width="12" bestFit="1" customWidth="1"/>
    <col min="14" max="15" width="12" bestFit="1" customWidth="1"/>
  </cols>
  <sheetData>
    <row r="1" spans="1:9" x14ac:dyDescent="0.3">
      <c r="A1" s="16"/>
      <c r="B1" s="16"/>
      <c r="C1" s="16"/>
      <c r="D1" s="16"/>
      <c r="E1" s="16"/>
      <c r="F1" s="16"/>
      <c r="G1" s="16"/>
      <c r="H1" s="16"/>
      <c r="I1" s="16"/>
    </row>
    <row r="2" spans="1:9" x14ac:dyDescent="0.3">
      <c r="A2" s="16"/>
      <c r="B2" s="16"/>
      <c r="C2" s="16"/>
      <c r="D2" s="16"/>
      <c r="E2" s="26" t="s">
        <v>19</v>
      </c>
      <c r="F2" s="26" t="s">
        <v>108</v>
      </c>
      <c r="G2" s="26" t="s">
        <v>91</v>
      </c>
      <c r="H2" s="16"/>
      <c r="I2" s="16"/>
    </row>
    <row r="3" spans="1:9" x14ac:dyDescent="0.3">
      <c r="A3" s="16"/>
      <c r="B3" s="16"/>
      <c r="C3" s="16"/>
      <c r="D3" s="16"/>
      <c r="E3" s="16"/>
      <c r="F3" s="16"/>
      <c r="G3" s="16"/>
      <c r="H3" s="16"/>
      <c r="I3" s="16"/>
    </row>
    <row r="4" spans="1:9" ht="24.6" x14ac:dyDescent="0.4">
      <c r="A4" s="16"/>
      <c r="B4" s="115" t="s">
        <v>21</v>
      </c>
      <c r="C4" s="116"/>
      <c r="D4" s="16"/>
      <c r="E4" s="16"/>
      <c r="F4" s="16"/>
      <c r="G4" s="16"/>
      <c r="H4" s="116"/>
      <c r="I4" s="116"/>
    </row>
    <row r="5" spans="1:9" x14ac:dyDescent="0.3">
      <c r="A5" s="16"/>
      <c r="B5" s="16"/>
      <c r="C5" s="116"/>
      <c r="D5" s="116"/>
      <c r="E5" s="116"/>
      <c r="F5" s="116"/>
      <c r="G5" s="116"/>
      <c r="H5" s="116"/>
      <c r="I5" s="116"/>
    </row>
    <row r="6" spans="1:9" x14ac:dyDescent="0.3">
      <c r="A6" s="16"/>
      <c r="B6" s="208" t="s">
        <v>408</v>
      </c>
      <c r="C6" s="209"/>
      <c r="D6" s="209"/>
      <c r="E6" s="209"/>
      <c r="F6" s="209"/>
      <c r="G6" s="209"/>
      <c r="H6" s="209"/>
      <c r="I6" s="209"/>
    </row>
    <row r="7" spans="1:9" x14ac:dyDescent="0.3">
      <c r="A7" s="16"/>
      <c r="B7" s="383" t="s">
        <v>409</v>
      </c>
      <c r="C7" s="117"/>
      <c r="D7" s="380" t="s">
        <v>410</v>
      </c>
      <c r="E7" s="380"/>
      <c r="F7" s="380"/>
      <c r="G7" s="380"/>
      <c r="H7" s="380"/>
      <c r="I7" s="380"/>
    </row>
    <row r="8" spans="1:9" x14ac:dyDescent="0.3">
      <c r="A8" s="16"/>
      <c r="B8" s="383"/>
      <c r="C8" s="117"/>
      <c r="D8" s="381" t="s">
        <v>411</v>
      </c>
      <c r="E8" s="381"/>
      <c r="F8" s="382" t="s">
        <v>412</v>
      </c>
      <c r="G8" s="382"/>
      <c r="H8" s="382" t="s">
        <v>413</v>
      </c>
      <c r="I8" s="382"/>
    </row>
    <row r="9" spans="1:9" x14ac:dyDescent="0.3">
      <c r="A9" s="16"/>
      <c r="B9" s="383"/>
      <c r="C9" s="117"/>
      <c r="D9" s="118" t="s">
        <v>414</v>
      </c>
      <c r="E9" s="118" t="s">
        <v>415</v>
      </c>
      <c r="F9" s="118" t="s">
        <v>414</v>
      </c>
      <c r="G9" s="118"/>
      <c r="H9" s="119" t="s">
        <v>414</v>
      </c>
      <c r="I9" s="119" t="s">
        <v>415</v>
      </c>
    </row>
    <row r="10" spans="1:9" x14ac:dyDescent="0.3">
      <c r="A10" s="16"/>
      <c r="B10" s="120" t="s">
        <v>163</v>
      </c>
      <c r="C10" s="209" t="s">
        <v>416</v>
      </c>
      <c r="D10" s="210">
        <v>423.03146499999997</v>
      </c>
      <c r="E10" s="211">
        <v>7.0000000000000001E-3</v>
      </c>
      <c r="F10" s="210">
        <v>418.10059500000006</v>
      </c>
      <c r="G10" s="211">
        <v>4.9408559564971073E-3</v>
      </c>
      <c r="H10" s="210">
        <v>138.173765</v>
      </c>
      <c r="I10" s="211">
        <v>3.1559446343403302E-3</v>
      </c>
    </row>
    <row r="11" spans="1:9" x14ac:dyDescent="0.3">
      <c r="A11" s="16"/>
      <c r="B11" s="121"/>
      <c r="C11" s="212" t="s">
        <v>417</v>
      </c>
      <c r="D11" s="213">
        <v>1740.1108009999996</v>
      </c>
      <c r="E11" s="211">
        <v>2.9000000000000001E-2</v>
      </c>
      <c r="F11" s="213">
        <v>2946.4022710000008</v>
      </c>
      <c r="G11" s="211">
        <v>3.4818771809944339E-2</v>
      </c>
      <c r="H11" s="213">
        <v>1167.1183209999999</v>
      </c>
      <c r="I11" s="211">
        <v>2.6657454132484881E-2</v>
      </c>
    </row>
    <row r="12" spans="1:9" x14ac:dyDescent="0.3">
      <c r="A12" s="16"/>
      <c r="B12" s="120"/>
      <c r="C12" s="212" t="s">
        <v>418</v>
      </c>
      <c r="D12" s="214" t="s">
        <v>419</v>
      </c>
      <c r="E12" s="211" t="s">
        <v>419</v>
      </c>
      <c r="F12" s="215" t="s">
        <v>419</v>
      </c>
      <c r="G12" s="211" t="s">
        <v>419</v>
      </c>
      <c r="H12" s="210">
        <v>189.622951</v>
      </c>
      <c r="I12" s="211">
        <v>4.3310648353269473E-3</v>
      </c>
    </row>
    <row r="13" spans="1:9" x14ac:dyDescent="0.3">
      <c r="A13" s="16"/>
      <c r="B13" s="123"/>
      <c r="C13" s="216" t="s">
        <v>117</v>
      </c>
      <c r="D13" s="217">
        <v>2163.1422659999994</v>
      </c>
      <c r="E13" s="218">
        <v>3.6284567757505548E-2</v>
      </c>
      <c r="F13" s="217">
        <v>3364.5028660000007</v>
      </c>
      <c r="G13" s="218">
        <v>3.9759627766441444E-2</v>
      </c>
      <c r="H13" s="219">
        <v>1494.915037</v>
      </c>
      <c r="I13" s="218">
        <v>3.4144463602152161E-2</v>
      </c>
    </row>
    <row r="14" spans="1:9" x14ac:dyDescent="0.3">
      <c r="A14" s="16"/>
      <c r="B14" s="122" t="s">
        <v>149</v>
      </c>
      <c r="C14" s="212" t="s">
        <v>416</v>
      </c>
      <c r="D14" s="210">
        <v>245.32228000000001</v>
      </c>
      <c r="E14" s="211">
        <v>4.1150381234729893E-3</v>
      </c>
      <c r="F14" s="210">
        <v>223.892608</v>
      </c>
      <c r="G14" s="211">
        <v>2.6458252848276182E-3</v>
      </c>
      <c r="H14" s="210">
        <v>191.05517099999997</v>
      </c>
      <c r="I14" s="211">
        <v>4.3637773189463581E-3</v>
      </c>
    </row>
    <row r="15" spans="1:9" x14ac:dyDescent="0.3">
      <c r="A15" s="16"/>
      <c r="B15" s="120"/>
      <c r="C15" s="212" t="s">
        <v>417</v>
      </c>
      <c r="D15" s="213">
        <v>1842.1723969999994</v>
      </c>
      <c r="E15" s="211">
        <v>3.0900616298138988E-2</v>
      </c>
      <c r="F15" s="213">
        <v>2088.9186440000003</v>
      </c>
      <c r="G15" s="211">
        <v>2.4685557132118553E-2</v>
      </c>
      <c r="H15" s="220">
        <v>776.2759890000001</v>
      </c>
      <c r="I15" s="211">
        <v>1.7730457314033408E-2</v>
      </c>
    </row>
    <row r="16" spans="1:9" x14ac:dyDescent="0.3">
      <c r="A16" s="16"/>
      <c r="B16" s="121"/>
      <c r="C16" s="212" t="s">
        <v>418</v>
      </c>
      <c r="D16" s="214" t="s">
        <v>419</v>
      </c>
      <c r="E16" s="211" t="s">
        <v>419</v>
      </c>
      <c r="F16" s="214" t="s">
        <v>419</v>
      </c>
      <c r="G16" s="211" t="s">
        <v>419</v>
      </c>
      <c r="H16" s="215" t="s">
        <v>419</v>
      </c>
      <c r="I16" s="211" t="s">
        <v>419</v>
      </c>
    </row>
    <row r="17" spans="1:9" x14ac:dyDescent="0.3">
      <c r="A17" s="16"/>
      <c r="B17" s="123"/>
      <c r="C17" s="216" t="s">
        <v>117</v>
      </c>
      <c r="D17" s="217">
        <v>2087.4946769999992</v>
      </c>
      <c r="E17" s="218">
        <v>3.5015654421611975E-2</v>
      </c>
      <c r="F17" s="221">
        <v>2312.8112520000004</v>
      </c>
      <c r="G17" s="218">
        <v>2.7331382416946173E-2</v>
      </c>
      <c r="H17" s="219">
        <v>967.33116000000007</v>
      </c>
      <c r="I17" s="218">
        <v>2.2094234632979767E-2</v>
      </c>
    </row>
    <row r="18" spans="1:9" x14ac:dyDescent="0.3">
      <c r="A18" s="16"/>
      <c r="B18" s="122" t="s">
        <v>150</v>
      </c>
      <c r="C18" s="212" t="s">
        <v>416</v>
      </c>
      <c r="D18" s="210">
        <v>885.469697</v>
      </c>
      <c r="E18" s="211">
        <v>1.4852876633688047E-2</v>
      </c>
      <c r="F18" s="210">
        <v>152.804497</v>
      </c>
      <c r="G18" s="211">
        <v>1.8057496645801096E-3</v>
      </c>
      <c r="H18" s="220">
        <v>594.66972799999985</v>
      </c>
      <c r="I18" s="211">
        <v>1.3582496918182863E-2</v>
      </c>
    </row>
    <row r="19" spans="1:9" x14ac:dyDescent="0.3">
      <c r="A19" s="16"/>
      <c r="B19" s="120"/>
      <c r="C19" s="212" t="s">
        <v>417</v>
      </c>
      <c r="D19" s="210">
        <v>1295.226304</v>
      </c>
      <c r="E19" s="211">
        <v>2.1726137632036582E-2</v>
      </c>
      <c r="F19" s="213">
        <v>549.64112000000011</v>
      </c>
      <c r="G19" s="211">
        <v>6.4953210642710079E-3</v>
      </c>
      <c r="H19" s="210">
        <v>984.55287299999986</v>
      </c>
      <c r="I19" s="211">
        <v>2.2487585517907152E-2</v>
      </c>
    </row>
    <row r="20" spans="1:9" x14ac:dyDescent="0.3">
      <c r="A20" s="16"/>
      <c r="B20" s="121"/>
      <c r="C20" s="212" t="s">
        <v>418</v>
      </c>
      <c r="D20" s="214" t="s">
        <v>419</v>
      </c>
      <c r="E20" s="211" t="s">
        <v>419</v>
      </c>
      <c r="F20" s="214" t="s">
        <v>419</v>
      </c>
      <c r="G20" s="211" t="s">
        <v>419</v>
      </c>
      <c r="H20" s="215" t="s">
        <v>419</v>
      </c>
      <c r="I20" s="211" t="s">
        <v>419</v>
      </c>
    </row>
    <row r="21" spans="1:9" x14ac:dyDescent="0.3">
      <c r="A21" s="16"/>
      <c r="B21" s="123"/>
      <c r="C21" s="216" t="s">
        <v>117</v>
      </c>
      <c r="D21" s="217">
        <v>2180.6960010000003</v>
      </c>
      <c r="E21" s="218">
        <v>3.6579014265724637E-2</v>
      </c>
      <c r="F21" s="217">
        <v>702.44561700000008</v>
      </c>
      <c r="G21" s="218">
        <v>8.3010707288511173E-3</v>
      </c>
      <c r="H21" s="219">
        <v>1579.2226009999997</v>
      </c>
      <c r="I21" s="218">
        <v>3.6070082436090015E-2</v>
      </c>
    </row>
    <row r="22" spans="1:9" x14ac:dyDescent="0.3">
      <c r="A22" s="16"/>
      <c r="B22" s="122" t="s">
        <v>151</v>
      </c>
      <c r="C22" s="212" t="s">
        <v>416</v>
      </c>
      <c r="D22" s="210">
        <v>456.18541100000004</v>
      </c>
      <c r="E22" s="211">
        <v>7.6520581727725443E-3</v>
      </c>
      <c r="F22" s="210">
        <v>480.69484699999998</v>
      </c>
      <c r="G22" s="211">
        <v>5.6805563695919046E-3</v>
      </c>
      <c r="H22" s="210">
        <v>298.40511699999996</v>
      </c>
      <c r="I22" s="211">
        <v>6.8156934701449892E-3</v>
      </c>
    </row>
    <row r="23" spans="1:9" x14ac:dyDescent="0.3">
      <c r="A23" s="16"/>
      <c r="B23" s="122"/>
      <c r="C23" s="212" t="s">
        <v>417</v>
      </c>
      <c r="D23" s="213">
        <v>2786.4214550000006</v>
      </c>
      <c r="E23" s="211">
        <v>4.6739458460063547E-2</v>
      </c>
      <c r="F23" s="213">
        <v>3680.4321209999994</v>
      </c>
      <c r="G23" s="211">
        <v>4.3493085599474277E-2</v>
      </c>
      <c r="H23" s="220">
        <v>1380.5331389999999</v>
      </c>
      <c r="I23" s="211">
        <v>3.153193482537052E-2</v>
      </c>
    </row>
    <row r="24" spans="1:9" x14ac:dyDescent="0.3">
      <c r="A24" s="16"/>
      <c r="B24" s="120"/>
      <c r="C24" s="212" t="s">
        <v>418</v>
      </c>
      <c r="D24" s="214" t="s">
        <v>419</v>
      </c>
      <c r="E24" s="211" t="s">
        <v>419</v>
      </c>
      <c r="F24" s="214" t="s">
        <v>419</v>
      </c>
      <c r="G24" s="211" t="s">
        <v>419</v>
      </c>
      <c r="H24" s="210">
        <v>11.278689</v>
      </c>
      <c r="I24" s="211">
        <v>2.5760981494528504E-4</v>
      </c>
    </row>
    <row r="25" spans="1:9" x14ac:dyDescent="0.3">
      <c r="A25" s="16"/>
      <c r="B25" s="123"/>
      <c r="C25" s="216" t="s">
        <v>117</v>
      </c>
      <c r="D25" s="217">
        <v>3242.6068660000005</v>
      </c>
      <c r="E25" s="218">
        <v>5.4391516632836097E-2</v>
      </c>
      <c r="F25" s="217">
        <v>4161.1269679999996</v>
      </c>
      <c r="G25" s="218">
        <v>4.9173641969066186E-2</v>
      </c>
      <c r="H25" s="219">
        <v>1690.2169450000001</v>
      </c>
      <c r="I25" s="218">
        <v>3.86052381104608E-2</v>
      </c>
    </row>
    <row r="26" spans="1:9" x14ac:dyDescent="0.3">
      <c r="A26" s="16"/>
      <c r="B26" s="122" t="s">
        <v>152</v>
      </c>
      <c r="C26" s="212" t="s">
        <v>416</v>
      </c>
      <c r="D26" s="213">
        <v>1592.0686020000001</v>
      </c>
      <c r="E26" s="211">
        <v>2.6705372999200668E-2</v>
      </c>
      <c r="F26" s="213">
        <v>1187.612185</v>
      </c>
      <c r="G26" s="211">
        <v>1.4034471149857591E-2</v>
      </c>
      <c r="H26" s="220">
        <v>472.98419699999999</v>
      </c>
      <c r="I26" s="211">
        <v>1.0803150211980687E-2</v>
      </c>
    </row>
    <row r="27" spans="1:9" x14ac:dyDescent="0.3">
      <c r="A27" s="16"/>
      <c r="B27" s="121"/>
      <c r="C27" s="212" t="s">
        <v>417</v>
      </c>
      <c r="D27" s="213">
        <v>2848.4888390000001</v>
      </c>
      <c r="E27" s="211">
        <v>4.7780577315571643E-2</v>
      </c>
      <c r="F27" s="213">
        <v>5074.074555000002</v>
      </c>
      <c r="G27" s="211">
        <v>5.996229564988341E-2</v>
      </c>
      <c r="H27" s="220">
        <v>4227.3566569999994</v>
      </c>
      <c r="I27" s="211">
        <v>9.6554534495763525E-2</v>
      </c>
    </row>
    <row r="28" spans="1:9" x14ac:dyDescent="0.3">
      <c r="A28" s="16"/>
      <c r="B28" s="120"/>
      <c r="C28" s="212" t="s">
        <v>418</v>
      </c>
      <c r="D28" s="222" t="s">
        <v>419</v>
      </c>
      <c r="E28" s="211" t="s">
        <v>419</v>
      </c>
      <c r="F28" s="214" t="s">
        <v>419</v>
      </c>
      <c r="G28" s="211" t="s">
        <v>419</v>
      </c>
      <c r="H28" s="210">
        <v>173.40983600000001</v>
      </c>
      <c r="I28" s="211">
        <v>3.9607507363357769E-3</v>
      </c>
    </row>
    <row r="29" spans="1:9" x14ac:dyDescent="0.3">
      <c r="A29" s="16"/>
      <c r="B29" s="123"/>
      <c r="C29" s="216" t="s">
        <v>117</v>
      </c>
      <c r="D29" s="217">
        <v>4440.5574409999999</v>
      </c>
      <c r="E29" s="218">
        <v>7.4485950314772301E-2</v>
      </c>
      <c r="F29" s="217">
        <v>6261.6867400000019</v>
      </c>
      <c r="G29" s="218">
        <v>7.3996766799741001E-2</v>
      </c>
      <c r="H29" s="219">
        <v>4873.7506899999998</v>
      </c>
      <c r="I29" s="218">
        <v>0.11131843544408</v>
      </c>
    </row>
    <row r="30" spans="1:9" x14ac:dyDescent="0.3">
      <c r="A30" s="16"/>
      <c r="B30" s="122" t="s">
        <v>153</v>
      </c>
      <c r="C30" s="212" t="s">
        <v>416</v>
      </c>
      <c r="D30" s="210">
        <v>301.68784999999997</v>
      </c>
      <c r="E30" s="211">
        <v>5.0605146998413701E-3</v>
      </c>
      <c r="F30" s="210">
        <v>223.32</v>
      </c>
      <c r="G30" s="211">
        <v>2.6390585552860404E-3</v>
      </c>
      <c r="H30" s="210">
        <v>417.75485800000001</v>
      </c>
      <c r="I30" s="211">
        <v>9.541689788757704E-3</v>
      </c>
    </row>
    <row r="31" spans="1:9" x14ac:dyDescent="0.3">
      <c r="A31" s="16"/>
      <c r="B31" s="121"/>
      <c r="C31" s="212" t="s">
        <v>417</v>
      </c>
      <c r="D31" s="210">
        <v>606.50678700000003</v>
      </c>
      <c r="E31" s="211">
        <v>1.0173550281083774E-2</v>
      </c>
      <c r="F31" s="213">
        <v>3127.569011</v>
      </c>
      <c r="G31" s="211">
        <v>3.6959689036929297E-2</v>
      </c>
      <c r="H31" s="213">
        <v>2079.6932139999999</v>
      </c>
      <c r="I31" s="211">
        <v>4.7501033497909649E-2</v>
      </c>
    </row>
    <row r="32" spans="1:9" x14ac:dyDescent="0.3">
      <c r="A32" s="16"/>
      <c r="B32" s="123"/>
      <c r="C32" s="216" t="s">
        <v>117</v>
      </c>
      <c r="D32" s="223">
        <v>908.19463699999994</v>
      </c>
      <c r="E32" s="218">
        <v>1.5234064980925143E-2</v>
      </c>
      <c r="F32" s="217">
        <v>3350.8890109999998</v>
      </c>
      <c r="G32" s="218">
        <v>3.9598747592215329E-2</v>
      </c>
      <c r="H32" s="224">
        <v>2497.4480719999997</v>
      </c>
      <c r="I32" s="218">
        <v>5.7042723286667346E-2</v>
      </c>
    </row>
    <row r="33" spans="1:14" x14ac:dyDescent="0.3">
      <c r="A33" s="16"/>
      <c r="B33" s="122" t="s">
        <v>154</v>
      </c>
      <c r="C33" s="212" t="s">
        <v>416</v>
      </c>
      <c r="D33" s="210">
        <v>176.803562</v>
      </c>
      <c r="E33" s="211">
        <v>2.9657045336274404E-3</v>
      </c>
      <c r="F33" s="210">
        <v>227.007913</v>
      </c>
      <c r="G33" s="211">
        <v>2.6826400453173883E-3</v>
      </c>
      <c r="H33" s="215">
        <v>38.700000000000003</v>
      </c>
      <c r="I33" s="211">
        <v>8.8392364027260013E-4</v>
      </c>
    </row>
    <row r="34" spans="1:14" x14ac:dyDescent="0.3">
      <c r="A34" s="16"/>
      <c r="B34" s="121"/>
      <c r="C34" s="212" t="s">
        <v>417</v>
      </c>
      <c r="D34" s="213">
        <v>3338.103435</v>
      </c>
      <c r="E34" s="211">
        <v>5.5993376937150348E-2</v>
      </c>
      <c r="F34" s="213">
        <v>6533.4576899999965</v>
      </c>
      <c r="G34" s="211">
        <v>7.7208388914534576E-2</v>
      </c>
      <c r="H34" s="220">
        <v>2419.8938229999994</v>
      </c>
      <c r="I34" s="211">
        <v>5.5271352896623729E-2</v>
      </c>
    </row>
    <row r="35" spans="1:14" x14ac:dyDescent="0.3">
      <c r="A35" s="16"/>
      <c r="B35" s="120"/>
      <c r="C35" s="212" t="s">
        <v>418</v>
      </c>
      <c r="D35" s="222" t="s">
        <v>419</v>
      </c>
      <c r="E35" s="211" t="s">
        <v>419</v>
      </c>
      <c r="F35" s="214" t="s">
        <v>419</v>
      </c>
      <c r="G35" s="211" t="s">
        <v>419</v>
      </c>
      <c r="H35" s="210">
        <v>7.0491800000000007</v>
      </c>
      <c r="I35" s="211">
        <v>1.6100612006555057E-4</v>
      </c>
    </row>
    <row r="36" spans="1:14" x14ac:dyDescent="0.3">
      <c r="A36" s="16"/>
      <c r="B36" s="123"/>
      <c r="C36" s="216" t="s">
        <v>117</v>
      </c>
      <c r="D36" s="217">
        <v>3514.906997</v>
      </c>
      <c r="E36" s="218">
        <v>5.8959081470777788E-2</v>
      </c>
      <c r="F36" s="217">
        <v>6760.465602999996</v>
      </c>
      <c r="G36" s="218">
        <v>7.9891028959851951E-2</v>
      </c>
      <c r="H36" s="219">
        <v>2465.6430029999997</v>
      </c>
      <c r="I36" s="218">
        <v>5.6316282656961883E-2</v>
      </c>
    </row>
    <row r="37" spans="1:14" x14ac:dyDescent="0.3">
      <c r="A37" s="16"/>
      <c r="B37" s="122" t="s">
        <v>155</v>
      </c>
      <c r="C37" s="212" t="s">
        <v>416</v>
      </c>
      <c r="D37" s="213">
        <v>959.2192070000001</v>
      </c>
      <c r="E37" s="211">
        <v>1.6089951575423683E-2</v>
      </c>
      <c r="F37" s="210">
        <v>2224.2618259999999</v>
      </c>
      <c r="G37" s="211">
        <v>2.628495970401867E-2</v>
      </c>
      <c r="H37" s="220">
        <v>556.21790299999998</v>
      </c>
      <c r="I37" s="211">
        <v>1.2704241695208059E-2</v>
      </c>
    </row>
    <row r="38" spans="1:14" x14ac:dyDescent="0.3">
      <c r="A38" s="16"/>
      <c r="B38" s="121"/>
      <c r="C38" s="212" t="s">
        <v>417</v>
      </c>
      <c r="D38" s="213">
        <v>3099.163708</v>
      </c>
      <c r="E38" s="211">
        <v>5.1985399814904347E-2</v>
      </c>
      <c r="F38" s="213">
        <v>2702.1633200000006</v>
      </c>
      <c r="G38" s="211">
        <v>3.1932505944053967E-2</v>
      </c>
      <c r="H38" s="220">
        <v>1451.2486759999999</v>
      </c>
      <c r="I38" s="211">
        <v>3.3147106269527417E-2</v>
      </c>
    </row>
    <row r="39" spans="1:14" x14ac:dyDescent="0.3">
      <c r="A39" s="16"/>
      <c r="B39" s="120"/>
      <c r="C39" s="212" t="s">
        <v>418</v>
      </c>
      <c r="D39" s="222" t="s">
        <v>419</v>
      </c>
      <c r="E39" s="211" t="s">
        <v>419</v>
      </c>
      <c r="F39" s="214" t="s">
        <v>419</v>
      </c>
      <c r="G39" s="211" t="s">
        <v>419</v>
      </c>
      <c r="H39" s="210">
        <v>5.6393440000000004</v>
      </c>
      <c r="I39" s="211">
        <v>1.2880489605244047E-4</v>
      </c>
    </row>
    <row r="40" spans="1:14" x14ac:dyDescent="0.3">
      <c r="A40" s="16"/>
      <c r="B40" s="123"/>
      <c r="C40" s="216" t="s">
        <v>117</v>
      </c>
      <c r="D40" s="217">
        <v>4058.3829150000001</v>
      </c>
      <c r="E40" s="218">
        <v>6.8075351390328026E-2</v>
      </c>
      <c r="F40" s="217">
        <v>4926.4251460000005</v>
      </c>
      <c r="G40" s="218">
        <v>5.821746564807264E-2</v>
      </c>
      <c r="H40" s="219">
        <v>2013.1059229999998</v>
      </c>
      <c r="I40" s="218">
        <v>4.5980152860787916E-2</v>
      </c>
    </row>
    <row r="41" spans="1:14" x14ac:dyDescent="0.3">
      <c r="A41" s="16"/>
      <c r="B41" s="122" t="s">
        <v>420</v>
      </c>
      <c r="C41" s="212" t="s">
        <v>416</v>
      </c>
      <c r="D41" s="213">
        <v>109.11784200000001</v>
      </c>
      <c r="E41" s="211">
        <v>1.8303436596998127E-3</v>
      </c>
      <c r="F41" s="213">
        <v>1744.2164050000001</v>
      </c>
      <c r="G41" s="211">
        <v>2.0612077851896431E-2</v>
      </c>
      <c r="H41" s="225">
        <v>109.74</v>
      </c>
      <c r="I41" s="211">
        <v>2.5065059504784269E-3</v>
      </c>
      <c r="L41" s="11"/>
    </row>
    <row r="42" spans="1:14" x14ac:dyDescent="0.3">
      <c r="A42" s="16"/>
      <c r="B42" s="120"/>
      <c r="C42" s="212" t="s">
        <v>417</v>
      </c>
      <c r="D42" s="226">
        <v>2889.5629170000016</v>
      </c>
      <c r="E42" s="211">
        <v>4.8469554268078807E-2</v>
      </c>
      <c r="F42" s="213">
        <v>3723.3399739999995</v>
      </c>
      <c r="G42" s="211">
        <v>4.4000144244237871E-2</v>
      </c>
      <c r="H42" s="226">
        <v>2359.1254340000005</v>
      </c>
      <c r="I42" s="211">
        <v>5.3883378332841285E-2</v>
      </c>
      <c r="L42" s="11"/>
    </row>
    <row r="43" spans="1:14" x14ac:dyDescent="0.3">
      <c r="A43" s="16"/>
      <c r="B43" s="121"/>
      <c r="C43" s="212" t="s">
        <v>418</v>
      </c>
      <c r="D43" s="214" t="s">
        <v>419</v>
      </c>
      <c r="E43" s="211" t="s">
        <v>419</v>
      </c>
      <c r="F43" s="214" t="s">
        <v>419</v>
      </c>
      <c r="G43" s="211" t="s">
        <v>419</v>
      </c>
      <c r="H43" s="210">
        <v>41.237704999999998</v>
      </c>
      <c r="I43" s="211">
        <v>9.4188584806427901E-4</v>
      </c>
    </row>
    <row r="44" spans="1:14" x14ac:dyDescent="0.3">
      <c r="A44" s="16"/>
      <c r="B44" s="123"/>
      <c r="C44" s="216" t="s">
        <v>117</v>
      </c>
      <c r="D44" s="217">
        <v>2998.6807590000021</v>
      </c>
      <c r="E44" s="218">
        <v>5.0299897927778628E-2</v>
      </c>
      <c r="F44" s="217">
        <v>5467.5563789999997</v>
      </c>
      <c r="G44" s="218">
        <v>6.4612222096134306E-2</v>
      </c>
      <c r="H44" s="219">
        <v>2510.1031390000003</v>
      </c>
      <c r="I44" s="218">
        <v>5.7331770131383991E-2</v>
      </c>
    </row>
    <row r="45" spans="1:14" x14ac:dyDescent="0.3">
      <c r="A45" s="16"/>
      <c r="B45" s="122" t="s">
        <v>421</v>
      </c>
      <c r="C45" s="212" t="s">
        <v>416</v>
      </c>
      <c r="D45" s="213">
        <v>406.73648800000001</v>
      </c>
      <c r="E45" s="211">
        <v>6.822601495174079E-3</v>
      </c>
      <c r="F45" s="213">
        <v>1055.781078</v>
      </c>
      <c r="G45" s="211">
        <v>1.2476572122537248E-2</v>
      </c>
      <c r="H45" s="210">
        <v>146.493044</v>
      </c>
      <c r="I45" s="211">
        <v>3.3459603288654824E-3</v>
      </c>
      <c r="L45" s="11"/>
      <c r="M45" s="11"/>
      <c r="N45" s="11"/>
    </row>
    <row r="46" spans="1:14" x14ac:dyDescent="0.3">
      <c r="A46" s="16"/>
      <c r="B46" s="122"/>
      <c r="C46" s="212" t="s">
        <v>417</v>
      </c>
      <c r="D46" s="226">
        <v>13102.967013999998</v>
      </c>
      <c r="E46" s="211">
        <v>0.21978928613095813</v>
      </c>
      <c r="F46" s="213">
        <v>19879.709359999997</v>
      </c>
      <c r="G46" s="211">
        <v>0.23492619139847737</v>
      </c>
      <c r="H46" s="220">
        <v>6000.3464139999996</v>
      </c>
      <c r="I46" s="211">
        <v>0.13705033708422534</v>
      </c>
      <c r="L46" s="11"/>
    </row>
    <row r="47" spans="1:14" x14ac:dyDescent="0.3">
      <c r="A47" s="16"/>
      <c r="B47" s="120"/>
      <c r="C47" s="212" t="s">
        <v>418</v>
      </c>
      <c r="D47" s="222" t="s">
        <v>419</v>
      </c>
      <c r="E47" s="211" t="s">
        <v>419</v>
      </c>
      <c r="F47" s="214" t="s">
        <v>419</v>
      </c>
      <c r="G47" s="211" t="s">
        <v>419</v>
      </c>
      <c r="H47" s="215" t="s">
        <v>419</v>
      </c>
      <c r="I47" s="211" t="s">
        <v>419</v>
      </c>
    </row>
    <row r="48" spans="1:14" x14ac:dyDescent="0.3">
      <c r="A48" s="16"/>
      <c r="B48" s="123"/>
      <c r="C48" s="216" t="s">
        <v>117</v>
      </c>
      <c r="D48" s="217">
        <v>13509.703501999998</v>
      </c>
      <c r="E48" s="218">
        <v>0.22661188762613224</v>
      </c>
      <c r="F48" s="217">
        <v>20935.490437999997</v>
      </c>
      <c r="G48" s="218">
        <v>0.24740276352101462</v>
      </c>
      <c r="H48" s="219">
        <v>6146.8394579999995</v>
      </c>
      <c r="I48" s="218">
        <v>0.14039629741309084</v>
      </c>
    </row>
    <row r="49" spans="1:14" x14ac:dyDescent="0.3">
      <c r="A49" s="16"/>
      <c r="B49" s="122" t="s">
        <v>422</v>
      </c>
      <c r="C49" s="212" t="s">
        <v>416</v>
      </c>
      <c r="D49" s="213">
        <v>2362.8928139999998</v>
      </c>
      <c r="E49" s="211">
        <v>3.9635185239964225E-2</v>
      </c>
      <c r="F49" s="213">
        <v>2374.1439129999994</v>
      </c>
      <c r="G49" s="211">
        <v>2.805617412270699E-2</v>
      </c>
      <c r="H49" s="220">
        <v>1613.4848950000001</v>
      </c>
      <c r="I49" s="211">
        <v>3.6852647077861858E-2</v>
      </c>
    </row>
    <row r="50" spans="1:14" x14ac:dyDescent="0.3">
      <c r="A50" s="16"/>
      <c r="B50" s="121"/>
      <c r="C50" s="212" t="s">
        <v>417</v>
      </c>
      <c r="D50" s="210">
        <v>1107.440805</v>
      </c>
      <c r="E50" s="211">
        <v>1.8576221988743202E-2</v>
      </c>
      <c r="F50" s="220">
        <v>782.75789800000007</v>
      </c>
      <c r="G50" s="211">
        <v>9.2501519229563761E-3</v>
      </c>
      <c r="H50" s="210">
        <v>1344.3829839999999</v>
      </c>
      <c r="I50" s="211">
        <v>3.0706250675395879E-2</v>
      </c>
      <c r="N50" s="11"/>
    </row>
    <row r="51" spans="1:14" x14ac:dyDescent="0.3">
      <c r="A51" s="16"/>
      <c r="B51" s="120"/>
      <c r="C51" s="212" t="s">
        <v>418</v>
      </c>
      <c r="D51" s="210">
        <v>13.005381999999999</v>
      </c>
      <c r="E51" s="211">
        <v>2.1815239423149578E-4</v>
      </c>
      <c r="F51" s="214" t="s">
        <v>419</v>
      </c>
      <c r="G51" s="211" t="s">
        <v>419</v>
      </c>
      <c r="H51" s="227">
        <v>112.396694</v>
      </c>
      <c r="I51" s="211">
        <v>2.5671859151184884E-3</v>
      </c>
      <c r="L51" s="6"/>
      <c r="N51" s="11"/>
    </row>
    <row r="52" spans="1:14" x14ac:dyDescent="0.3">
      <c r="A52" s="16"/>
      <c r="B52" s="123"/>
      <c r="C52" s="216" t="s">
        <v>117</v>
      </c>
      <c r="D52" s="217">
        <v>3483.3390010000003</v>
      </c>
      <c r="E52" s="218">
        <v>5.8429559622938929E-2</v>
      </c>
      <c r="F52" s="217">
        <v>3156.9018109999993</v>
      </c>
      <c r="G52" s="218">
        <v>3.7306326045663363E-2</v>
      </c>
      <c r="H52" s="219">
        <v>3070.2645729999999</v>
      </c>
      <c r="I52" s="218">
        <v>7.0126083668376221E-2</v>
      </c>
    </row>
    <row r="53" spans="1:14" x14ac:dyDescent="0.3">
      <c r="A53" s="16"/>
      <c r="B53" s="122" t="s">
        <v>158</v>
      </c>
      <c r="C53" s="212" t="s">
        <v>416</v>
      </c>
      <c r="D53" s="210">
        <v>16.50684</v>
      </c>
      <c r="E53" s="228">
        <v>2.768858821060561E-4</v>
      </c>
      <c r="F53" s="210">
        <v>40.745599999999996</v>
      </c>
      <c r="G53" s="228">
        <v>4.8150646726787959E-4</v>
      </c>
      <c r="H53" s="215" t="s">
        <v>419</v>
      </c>
      <c r="I53" s="228" t="s">
        <v>419</v>
      </c>
    </row>
    <row r="54" spans="1:14" x14ac:dyDescent="0.3">
      <c r="A54" s="16"/>
      <c r="B54" s="121"/>
      <c r="C54" s="229" t="s">
        <v>417</v>
      </c>
      <c r="D54" s="226">
        <v>9864.5665450000033</v>
      </c>
      <c r="E54" s="211">
        <v>0.16546832763910088</v>
      </c>
      <c r="F54" s="213">
        <v>12929.545737999993</v>
      </c>
      <c r="G54" s="211">
        <v>0.15279342779791796</v>
      </c>
      <c r="H54" s="220">
        <v>2092.9623350000002</v>
      </c>
      <c r="I54" s="211">
        <v>4.7804105584150935E-2</v>
      </c>
    </row>
    <row r="55" spans="1:14" x14ac:dyDescent="0.3">
      <c r="A55" s="16"/>
      <c r="B55" s="120"/>
      <c r="C55" s="212" t="s">
        <v>418</v>
      </c>
      <c r="D55" s="222" t="s">
        <v>419</v>
      </c>
      <c r="E55" s="211" t="s">
        <v>419</v>
      </c>
      <c r="F55" s="214" t="s">
        <v>419</v>
      </c>
      <c r="G55" s="211" t="s">
        <v>419</v>
      </c>
      <c r="H55" s="210">
        <v>29.959015999999998</v>
      </c>
      <c r="I55" s="211">
        <v>6.8427603311899403E-4</v>
      </c>
    </row>
    <row r="56" spans="1:14" x14ac:dyDescent="0.3">
      <c r="A56" s="16"/>
      <c r="B56" s="123"/>
      <c r="C56" s="230" t="s">
        <v>117</v>
      </c>
      <c r="D56" s="217">
        <v>9881.0733850000033</v>
      </c>
      <c r="E56" s="231">
        <v>0.16574521352120694</v>
      </c>
      <c r="F56" s="232">
        <v>12970.291337999994</v>
      </c>
      <c r="G56" s="231">
        <v>0.15327493426518585</v>
      </c>
      <c r="H56" s="233">
        <v>2122.921351</v>
      </c>
      <c r="I56" s="231">
        <v>4.848838161726992E-2</v>
      </c>
    </row>
    <row r="57" spans="1:14" x14ac:dyDescent="0.3">
      <c r="A57" s="16"/>
      <c r="B57" s="122" t="s">
        <v>159</v>
      </c>
      <c r="C57" s="212" t="s">
        <v>416</v>
      </c>
      <c r="D57" s="226">
        <v>230.61285999999998</v>
      </c>
      <c r="E57" s="211">
        <v>3.8683021805566912E-3</v>
      </c>
      <c r="F57" s="226">
        <v>1113.69408</v>
      </c>
      <c r="G57" s="211">
        <v>1.3160952399227188E-2</v>
      </c>
      <c r="H57" s="210">
        <v>331.66350800000004</v>
      </c>
      <c r="I57" s="211">
        <v>7.5753285616780523E-3</v>
      </c>
    </row>
    <row r="58" spans="1:14" x14ac:dyDescent="0.3">
      <c r="A58" s="16"/>
      <c r="B58" s="121"/>
      <c r="C58" s="212" t="s">
        <v>417</v>
      </c>
      <c r="D58" s="213">
        <v>3427.0728179999992</v>
      </c>
      <c r="E58" s="211">
        <v>5.7485750164999308E-2</v>
      </c>
      <c r="F58" s="213">
        <v>3271.3433969999996</v>
      </c>
      <c r="G58" s="211">
        <v>3.8658726397686485E-2</v>
      </c>
      <c r="H58" s="210">
        <v>269.20450800000003</v>
      </c>
      <c r="I58" s="211">
        <v>6.1487397594096717E-3</v>
      </c>
    </row>
    <row r="59" spans="1:14" x14ac:dyDescent="0.3">
      <c r="A59" s="16"/>
      <c r="B59" s="120"/>
      <c r="C59" s="212" t="s">
        <v>418</v>
      </c>
      <c r="D59" s="226">
        <v>3489.5765139999999</v>
      </c>
      <c r="E59" s="211">
        <v>5.853418772190596E-2</v>
      </c>
      <c r="F59" s="226">
        <v>5865.4549880000004</v>
      </c>
      <c r="G59" s="211">
        <v>6.931434339390373E-2</v>
      </c>
      <c r="H59" s="226">
        <v>11749.432459999998</v>
      </c>
      <c r="I59" s="211">
        <v>0.26836178581861109</v>
      </c>
    </row>
    <row r="60" spans="1:14" x14ac:dyDescent="0.3">
      <c r="A60" s="16"/>
      <c r="B60" s="123"/>
      <c r="C60" s="216" t="s">
        <v>117</v>
      </c>
      <c r="D60" s="217">
        <v>7147.2621919999992</v>
      </c>
      <c r="E60" s="218">
        <v>0.11988824006746196</v>
      </c>
      <c r="F60" s="217">
        <v>10250.492464999999</v>
      </c>
      <c r="G60" s="218">
        <v>0.1211340221908174</v>
      </c>
      <c r="H60" s="219">
        <v>12350.300476</v>
      </c>
      <c r="I60" s="218">
        <v>0.28208585413969883</v>
      </c>
    </row>
    <row r="61" spans="1:14" x14ac:dyDescent="0.3">
      <c r="A61" s="16"/>
      <c r="B61" s="234" t="s">
        <v>423</v>
      </c>
      <c r="C61" s="235"/>
      <c r="D61" s="236">
        <v>8165.6549180000002</v>
      </c>
      <c r="E61" s="237">
        <v>0.13697076878094691</v>
      </c>
      <c r="F61" s="236">
        <v>11466.275547000001</v>
      </c>
      <c r="G61" s="237">
        <v>0.13550139969361188</v>
      </c>
      <c r="H61" s="238">
        <v>4909.3421860000017</v>
      </c>
      <c r="I61" s="237">
        <v>0.11213135959671749</v>
      </c>
    </row>
    <row r="62" spans="1:14" x14ac:dyDescent="0.3">
      <c r="A62" s="16"/>
      <c r="B62" s="234" t="s">
        <v>424</v>
      </c>
      <c r="C62" s="235"/>
      <c r="D62" s="236">
        <v>47947.803824999981</v>
      </c>
      <c r="E62" s="237">
        <v>0.80427689110291567</v>
      </c>
      <c r="F62" s="236">
        <v>67289.355099000051</v>
      </c>
      <c r="G62" s="237">
        <v>0.7951842569124844</v>
      </c>
      <c r="H62" s="238">
        <v>26552.694367</v>
      </c>
      <c r="I62" s="237">
        <v>0.60647427038564361</v>
      </c>
    </row>
    <row r="63" spans="1:14" x14ac:dyDescent="0.3">
      <c r="A63" s="16"/>
      <c r="B63" s="234" t="s">
        <v>425</v>
      </c>
      <c r="C63" s="235"/>
      <c r="D63" s="236">
        <v>3502.5818959999997</v>
      </c>
      <c r="E63" s="237">
        <v>5.8752340116137461E-2</v>
      </c>
      <c r="F63" s="236">
        <v>5865.4549880000004</v>
      </c>
      <c r="G63" s="237">
        <v>6.9314343393903563E-2</v>
      </c>
      <c r="H63" s="238">
        <v>12320.025874999996</v>
      </c>
      <c r="I63" s="237">
        <v>0.2813943700176389</v>
      </c>
    </row>
    <row r="64" spans="1:14" x14ac:dyDescent="0.3">
      <c r="A64" s="16"/>
      <c r="B64" s="234" t="s">
        <v>426</v>
      </c>
      <c r="C64" s="239"/>
      <c r="D64" s="236">
        <v>59616.040638999977</v>
      </c>
      <c r="E64" s="237">
        <v>1</v>
      </c>
      <c r="F64" s="236">
        <v>84621.085634000061</v>
      </c>
      <c r="G64" s="237">
        <v>1</v>
      </c>
      <c r="H64" s="238">
        <v>43782.062427999997</v>
      </c>
      <c r="I64" s="237">
        <v>1</v>
      </c>
    </row>
    <row r="65" spans="1:9" x14ac:dyDescent="0.3">
      <c r="A65" s="16"/>
      <c r="B65" s="123" t="s">
        <v>427</v>
      </c>
      <c r="C65" s="209"/>
      <c r="D65" s="209"/>
      <c r="E65" s="209"/>
      <c r="F65" s="209"/>
      <c r="G65" s="209"/>
      <c r="H65" s="209"/>
      <c r="I65" s="209"/>
    </row>
    <row r="66" spans="1:9" x14ac:dyDescent="0.3">
      <c r="A66" s="16"/>
      <c r="B66" s="123" t="s">
        <v>428</v>
      </c>
      <c r="C66" s="209"/>
      <c r="D66" s="209"/>
      <c r="E66" s="209"/>
      <c r="F66" s="209"/>
      <c r="G66" s="209"/>
      <c r="H66" s="209"/>
      <c r="I66" s="209"/>
    </row>
    <row r="67" spans="1:9" x14ac:dyDescent="0.3">
      <c r="A67" s="16"/>
      <c r="B67" s="16"/>
      <c r="C67" s="16"/>
      <c r="D67" s="16"/>
      <c r="E67" s="16"/>
      <c r="F67" s="16"/>
      <c r="G67" s="16"/>
      <c r="H67" s="16"/>
      <c r="I67" s="16"/>
    </row>
    <row r="68" spans="1:9" x14ac:dyDescent="0.3">
      <c r="A68" s="16"/>
      <c r="B68" s="16"/>
      <c r="C68" s="16"/>
      <c r="D68" s="16"/>
      <c r="E68" s="16"/>
      <c r="F68" s="16"/>
      <c r="G68" s="16"/>
      <c r="H68" s="16"/>
      <c r="I68" s="16"/>
    </row>
  </sheetData>
  <sheetProtection algorithmName="SHA-512" hashValue="KA6xEi4QZ2xPsXp0iFVEcjvn6pVVgAa3PVV1kKanOBRBz8IR2rbn6TqpuzO6OKaFXGFSyz8ZuwjCmch+bF7YKA==" saltValue="wrT39vPDPNYIQFEZRIYL8w==" spinCount="100000" sheet="1" objects="1" scenarios="1"/>
  <mergeCells count="5">
    <mergeCell ref="D7:I7"/>
    <mergeCell ref="D8:E8"/>
    <mergeCell ref="F8:G8"/>
    <mergeCell ref="H8:I8"/>
    <mergeCell ref="B7:B9"/>
  </mergeCells>
  <hyperlinks>
    <hyperlink ref="E2" location="Contents!A1" display="Contents" xr:uid="{19C2845E-CDB3-4338-A959-BD9221CEDA88}"/>
    <hyperlink ref="F2" location="'Figure 48.'!A1" display="Previous" xr:uid="{5A6E5C66-47B0-480A-9285-9C0809C20145}"/>
    <hyperlink ref="G2" location="'Table 2'!A1" display="Next" xr:uid="{82BA5A59-BD55-43B3-96AA-0057CBE5A5FF}"/>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8AD41-8BFF-4001-91D1-194884D540EF}">
  <sheetPr codeName="Sheet57">
    <tabColor rgb="FF5A4696"/>
  </sheetPr>
  <dimension ref="B2:L36"/>
  <sheetViews>
    <sheetView showGridLines="0" zoomScale="90" zoomScaleNormal="90" workbookViewId="0">
      <selection activeCell="F2" sqref="F2"/>
    </sheetView>
  </sheetViews>
  <sheetFormatPr defaultRowHeight="14.4" x14ac:dyDescent="0.3"/>
  <cols>
    <col min="2" max="2" width="24.44140625" customWidth="1"/>
    <col min="4" max="4" width="11" customWidth="1"/>
    <col min="6" max="6" width="23.5546875" customWidth="1"/>
    <col min="10" max="10" width="25.21875" customWidth="1"/>
    <col min="11" max="11" width="11.21875" bestFit="1" customWidth="1"/>
  </cols>
  <sheetData>
    <row r="2" spans="2:12" x14ac:dyDescent="0.3">
      <c r="B2" s="16"/>
      <c r="C2" s="16"/>
      <c r="D2" s="16"/>
      <c r="E2" s="26" t="s">
        <v>19</v>
      </c>
      <c r="F2" s="26" t="s">
        <v>108</v>
      </c>
      <c r="G2" s="26" t="s">
        <v>91</v>
      </c>
      <c r="H2" s="16"/>
      <c r="I2" s="16"/>
      <c r="J2" s="16"/>
      <c r="K2" s="16"/>
      <c r="L2" s="16"/>
    </row>
    <row r="3" spans="2:12" x14ac:dyDescent="0.3">
      <c r="B3" s="16"/>
      <c r="C3" s="16"/>
      <c r="D3" s="16"/>
      <c r="E3" s="16"/>
      <c r="F3" s="16"/>
      <c r="G3" s="16"/>
      <c r="H3" s="16"/>
      <c r="I3" s="16"/>
      <c r="J3" s="16"/>
      <c r="K3" s="16"/>
      <c r="L3" s="16"/>
    </row>
    <row r="4" spans="2:12" ht="24.6" x14ac:dyDescent="0.4">
      <c r="B4" s="115" t="s">
        <v>21</v>
      </c>
      <c r="C4" s="16"/>
      <c r="D4" s="16"/>
      <c r="E4" s="16"/>
      <c r="F4" s="16"/>
      <c r="G4" s="16"/>
      <c r="H4" s="16"/>
      <c r="I4" s="16"/>
      <c r="J4" s="16"/>
      <c r="K4" s="16"/>
      <c r="L4" s="16"/>
    </row>
    <row r="5" spans="2:12" ht="15" customHeight="1" x14ac:dyDescent="0.4">
      <c r="B5" s="124"/>
      <c r="C5" s="16"/>
      <c r="D5" s="16"/>
      <c r="E5" s="16"/>
      <c r="F5" s="16"/>
      <c r="G5" s="16"/>
      <c r="H5" s="16"/>
      <c r="I5" s="16"/>
      <c r="J5" s="16"/>
      <c r="K5" s="16"/>
      <c r="L5" s="16"/>
    </row>
    <row r="7" spans="2:12" x14ac:dyDescent="0.3">
      <c r="B7" s="208" t="s">
        <v>429</v>
      </c>
      <c r="C7" s="209"/>
      <c r="D7" s="209"/>
      <c r="E7" s="123"/>
      <c r="F7" s="208" t="s">
        <v>430</v>
      </c>
      <c r="G7" s="209"/>
      <c r="H7" s="209"/>
      <c r="I7" s="123"/>
      <c r="J7" s="208" t="s">
        <v>431</v>
      </c>
      <c r="K7" s="209"/>
      <c r="L7" s="209"/>
    </row>
    <row r="8" spans="2:12" x14ac:dyDescent="0.3">
      <c r="B8" s="385" t="s">
        <v>432</v>
      </c>
      <c r="C8" s="384" t="s">
        <v>433</v>
      </c>
      <c r="D8" s="380"/>
      <c r="E8" s="123"/>
      <c r="F8" s="385" t="s">
        <v>432</v>
      </c>
      <c r="G8" s="384" t="s">
        <v>433</v>
      </c>
      <c r="H8" s="380"/>
      <c r="I8" s="123"/>
      <c r="J8" s="385" t="s">
        <v>432</v>
      </c>
      <c r="K8" s="384" t="s">
        <v>433</v>
      </c>
      <c r="L8" s="380"/>
    </row>
    <row r="9" spans="2:12" x14ac:dyDescent="0.3">
      <c r="B9" s="385"/>
      <c r="C9" s="387">
        <v>2023</v>
      </c>
      <c r="D9" s="381"/>
      <c r="E9" s="123"/>
      <c r="F9" s="385"/>
      <c r="G9" s="387">
        <v>2022</v>
      </c>
      <c r="H9" s="381"/>
      <c r="I9" s="123"/>
      <c r="J9" s="385"/>
      <c r="K9" s="387">
        <v>2021</v>
      </c>
      <c r="L9" s="381"/>
    </row>
    <row r="10" spans="2:12" x14ac:dyDescent="0.3">
      <c r="B10" s="386"/>
      <c r="C10" s="119" t="s">
        <v>414</v>
      </c>
      <c r="D10" s="119" t="s">
        <v>415</v>
      </c>
      <c r="E10" s="123"/>
      <c r="F10" s="386"/>
      <c r="G10" s="119" t="s">
        <v>414</v>
      </c>
      <c r="H10" s="119" t="s">
        <v>415</v>
      </c>
      <c r="I10" s="123"/>
      <c r="J10" s="386"/>
      <c r="K10" s="119" t="s">
        <v>414</v>
      </c>
      <c r="L10" s="119" t="s">
        <v>415</v>
      </c>
    </row>
    <row r="11" spans="2:12" x14ac:dyDescent="0.3">
      <c r="B11" s="122" t="s">
        <v>434</v>
      </c>
      <c r="C11" s="240">
        <v>8165.6549180000002</v>
      </c>
      <c r="D11" s="241">
        <v>0.13697076878094688</v>
      </c>
      <c r="E11" s="123"/>
      <c r="F11" s="122" t="s">
        <v>434</v>
      </c>
      <c r="G11" s="240">
        <v>11466.275547000001</v>
      </c>
      <c r="H11" s="241">
        <v>0.13550139969361219</v>
      </c>
      <c r="I11" s="123"/>
      <c r="J11" s="122" t="s">
        <v>434</v>
      </c>
      <c r="K11" s="240">
        <v>4909.3421860000017</v>
      </c>
      <c r="L11" s="241">
        <v>0.11213135959671745</v>
      </c>
    </row>
    <row r="12" spans="2:12" x14ac:dyDescent="0.3">
      <c r="B12" s="120" t="s">
        <v>435</v>
      </c>
      <c r="C12" s="240">
        <v>156.74311699999996</v>
      </c>
      <c r="D12" s="241">
        <v>2.6292104494014448E-3</v>
      </c>
      <c r="E12" s="123"/>
      <c r="F12" s="120" t="s">
        <v>435</v>
      </c>
      <c r="G12" s="240">
        <v>135.19833499999999</v>
      </c>
      <c r="H12" s="241">
        <v>1.5976908590461135E-3</v>
      </c>
      <c r="I12" s="123"/>
      <c r="J12" s="120" t="s">
        <v>435</v>
      </c>
      <c r="K12" s="240">
        <v>160.73785899999996</v>
      </c>
      <c r="L12" s="241">
        <v>3.6713176603851128E-3</v>
      </c>
    </row>
    <row r="13" spans="2:12" x14ac:dyDescent="0.3">
      <c r="B13" s="120" t="s">
        <v>436</v>
      </c>
      <c r="C13" s="240">
        <v>174.947598</v>
      </c>
      <c r="D13" s="241">
        <v>2.9345725768569692E-3</v>
      </c>
      <c r="E13" s="123"/>
      <c r="F13" s="120" t="s">
        <v>436</v>
      </c>
      <c r="G13" s="240">
        <v>454.04321499999992</v>
      </c>
      <c r="H13" s="241">
        <v>5.3656037570093528E-3</v>
      </c>
      <c r="I13" s="123"/>
      <c r="J13" s="120" t="s">
        <v>436</v>
      </c>
      <c r="K13" s="240">
        <v>225.20012699999998</v>
      </c>
      <c r="L13" s="241">
        <v>5.1436619133770501E-3</v>
      </c>
    </row>
    <row r="14" spans="2:12" x14ac:dyDescent="0.3">
      <c r="B14" s="120" t="s">
        <v>437</v>
      </c>
      <c r="C14" s="240">
        <v>636.22389599999985</v>
      </c>
      <c r="D14" s="241">
        <v>1.0672025333795666E-2</v>
      </c>
      <c r="E14" s="123"/>
      <c r="F14" s="120" t="s">
        <v>437</v>
      </c>
      <c r="G14" s="240">
        <v>1106.6673939999998</v>
      </c>
      <c r="H14" s="241">
        <v>1.3077915341177712E-2</v>
      </c>
      <c r="I14" s="123"/>
      <c r="J14" s="120" t="s">
        <v>437</v>
      </c>
      <c r="K14" s="240">
        <v>169.88069900000002</v>
      </c>
      <c r="L14" s="241">
        <v>3.8801438209853712E-3</v>
      </c>
    </row>
    <row r="15" spans="2:12" x14ac:dyDescent="0.3">
      <c r="B15" s="120" t="s">
        <v>438</v>
      </c>
      <c r="C15" s="240">
        <v>302.35613899999998</v>
      </c>
      <c r="D15" s="241">
        <v>5.0717245855170521E-3</v>
      </c>
      <c r="E15" s="123"/>
      <c r="F15" s="120" t="s">
        <v>438</v>
      </c>
      <c r="G15" s="240">
        <v>1357.7673569999999</v>
      </c>
      <c r="H15" s="241">
        <v>1.6045260431573369E-2</v>
      </c>
      <c r="I15" s="123"/>
      <c r="J15" s="120" t="s">
        <v>438</v>
      </c>
      <c r="K15" s="240">
        <v>245.39508100000003</v>
      </c>
      <c r="L15" s="241">
        <v>5.6049228243542524E-3</v>
      </c>
    </row>
    <row r="16" spans="2:12" x14ac:dyDescent="0.3">
      <c r="B16" s="120" t="s">
        <v>439</v>
      </c>
      <c r="C16" s="240">
        <v>1613.0003569999994</v>
      </c>
      <c r="D16" s="241">
        <v>2.7056482445175951E-2</v>
      </c>
      <c r="E16" s="123"/>
      <c r="F16" s="120" t="s">
        <v>439</v>
      </c>
      <c r="G16" s="240">
        <v>2971.589172</v>
      </c>
      <c r="H16" s="241">
        <v>3.5116415131479312E-2</v>
      </c>
      <c r="I16" s="123"/>
      <c r="J16" s="120" t="s">
        <v>439</v>
      </c>
      <c r="K16" s="240">
        <v>281.714429</v>
      </c>
      <c r="L16" s="241">
        <v>6.4344714108267934E-3</v>
      </c>
    </row>
    <row r="17" spans="2:12" x14ac:dyDescent="0.3">
      <c r="B17" s="120" t="s">
        <v>440</v>
      </c>
      <c r="C17" s="240">
        <v>36.874001999999997</v>
      </c>
      <c r="D17" s="241">
        <v>6.1852484003906713E-4</v>
      </c>
      <c r="E17" s="123"/>
      <c r="F17" s="120" t="s">
        <v>440</v>
      </c>
      <c r="G17" s="240">
        <v>70.397040000000004</v>
      </c>
      <c r="H17" s="241">
        <v>8.3190896775395663E-4</v>
      </c>
      <c r="I17" s="123"/>
      <c r="J17" s="120" t="s">
        <v>440</v>
      </c>
      <c r="K17" s="240">
        <v>110.314049</v>
      </c>
      <c r="L17" s="241">
        <v>2.5196174616353996E-3</v>
      </c>
    </row>
    <row r="18" spans="2:12" x14ac:dyDescent="0.3">
      <c r="B18" s="120" t="s">
        <v>441</v>
      </c>
      <c r="C18" s="240">
        <v>334.24547199999989</v>
      </c>
      <c r="D18" s="241">
        <v>5.6066365430739642E-3</v>
      </c>
      <c r="E18" s="123"/>
      <c r="F18" s="120" t="s">
        <v>441</v>
      </c>
      <c r="G18" s="240">
        <v>558.45906300000013</v>
      </c>
      <c r="H18" s="241">
        <v>6.5995260970229987E-3</v>
      </c>
      <c r="I18" s="123"/>
      <c r="J18" s="120" t="s">
        <v>441</v>
      </c>
      <c r="K18" s="240">
        <v>72.399249999999995</v>
      </c>
      <c r="L18" s="241">
        <v>1.6536281295350397E-3</v>
      </c>
    </row>
    <row r="19" spans="2:12" x14ac:dyDescent="0.3">
      <c r="B19" s="120" t="s">
        <v>442</v>
      </c>
      <c r="C19" s="240">
        <v>881.98101899999995</v>
      </c>
      <c r="D19" s="241">
        <v>1.479435751764803E-2</v>
      </c>
      <c r="E19" s="123"/>
      <c r="F19" s="120" t="s">
        <v>442</v>
      </c>
      <c r="G19" s="240">
        <v>910.8013400000001</v>
      </c>
      <c r="H19" s="241">
        <v>1.076329065239562E-2</v>
      </c>
      <c r="I19" s="123"/>
      <c r="J19" s="120" t="s">
        <v>442</v>
      </c>
      <c r="K19" s="240">
        <v>911.39103100000011</v>
      </c>
      <c r="L19" s="241">
        <v>2.0816539478897111E-2</v>
      </c>
    </row>
    <row r="20" spans="2:12" x14ac:dyDescent="0.3">
      <c r="B20" s="120" t="s">
        <v>443</v>
      </c>
      <c r="C20" s="240">
        <v>815.83863499999995</v>
      </c>
      <c r="D20" s="241">
        <v>1.3684884575616878E-2</v>
      </c>
      <c r="E20" s="123"/>
      <c r="F20" s="120" t="s">
        <v>443</v>
      </c>
      <c r="G20" s="240">
        <v>2141.3561809999992</v>
      </c>
      <c r="H20" s="241">
        <v>2.5305231727488314E-2</v>
      </c>
      <c r="I20" s="123"/>
      <c r="J20" s="120" t="s">
        <v>443</v>
      </c>
      <c r="K20" s="240">
        <v>689.53267300000005</v>
      </c>
      <c r="L20" s="241">
        <v>1.5749204920027297E-2</v>
      </c>
    </row>
    <row r="21" spans="2:12" x14ac:dyDescent="0.3">
      <c r="B21" s="120" t="s">
        <v>444</v>
      </c>
      <c r="C21" s="240">
        <v>171.362292</v>
      </c>
      <c r="D21" s="241">
        <v>2.8744326218789035E-3</v>
      </c>
      <c r="E21" s="123"/>
      <c r="F21" s="120" t="s">
        <v>444</v>
      </c>
      <c r="G21" s="240">
        <v>288.78172999999998</v>
      </c>
      <c r="H21" s="241">
        <v>3.4126450616460834E-3</v>
      </c>
      <c r="I21" s="123"/>
      <c r="J21" s="120" t="s">
        <v>444</v>
      </c>
      <c r="K21" s="240">
        <v>191.00900799999999</v>
      </c>
      <c r="L21" s="241">
        <v>4.3627229373699788E-3</v>
      </c>
    </row>
    <row r="22" spans="2:12" x14ac:dyDescent="0.3">
      <c r="B22" s="120" t="s">
        <v>445</v>
      </c>
      <c r="C22" s="240">
        <v>479.38340700000003</v>
      </c>
      <c r="D22" s="241">
        <v>8.0411815655935057E-3</v>
      </c>
      <c r="E22" s="123"/>
      <c r="F22" s="120" t="s">
        <v>445</v>
      </c>
      <c r="G22" s="240">
        <v>1015.181834</v>
      </c>
      <c r="H22" s="241">
        <v>1.1996795200558269E-2</v>
      </c>
      <c r="I22" s="123"/>
      <c r="J22" s="120" t="s">
        <v>445</v>
      </c>
      <c r="K22" s="240">
        <v>52.685841000000003</v>
      </c>
      <c r="L22" s="241">
        <v>1.2033659009701139E-3</v>
      </c>
    </row>
    <row r="23" spans="2:12" x14ac:dyDescent="0.3">
      <c r="B23" s="120" t="s">
        <v>446</v>
      </c>
      <c r="C23" s="240">
        <v>852.10263100000043</v>
      </c>
      <c r="D23" s="241">
        <v>1.4293177169544645E-2</v>
      </c>
      <c r="E23" s="123"/>
      <c r="F23" s="120" t="s">
        <v>446</v>
      </c>
      <c r="G23" s="240">
        <v>1556.5178900000003</v>
      </c>
      <c r="H23" s="241">
        <v>1.8393972120993536E-2</v>
      </c>
      <c r="I23" s="123"/>
      <c r="J23" s="120" t="s">
        <v>446</v>
      </c>
      <c r="K23" s="240">
        <v>975.81299200000001</v>
      </c>
      <c r="L23" s="241">
        <v>2.2287963103719315E-2</v>
      </c>
    </row>
    <row r="24" spans="2:12" x14ac:dyDescent="0.3">
      <c r="B24" s="120" t="s">
        <v>132</v>
      </c>
      <c r="C24" s="240">
        <v>4653.4096849999996</v>
      </c>
      <c r="D24" s="241">
        <v>7.8056335763361698E-2</v>
      </c>
      <c r="E24" s="123"/>
      <c r="F24" s="120" t="s">
        <v>132</v>
      </c>
      <c r="G24" s="240">
        <v>5196.4097250000004</v>
      </c>
      <c r="H24" s="241">
        <v>6.1407977527909864E-2</v>
      </c>
      <c r="I24" s="123"/>
      <c r="J24" s="120" t="s">
        <v>132</v>
      </c>
      <c r="K24" s="240">
        <v>4423.3486549999998</v>
      </c>
      <c r="L24" s="241">
        <v>0.10103107093856613</v>
      </c>
    </row>
    <row r="25" spans="2:12" x14ac:dyDescent="0.3">
      <c r="B25" s="120" t="s">
        <v>447</v>
      </c>
      <c r="C25" s="240">
        <v>15212.987385000006</v>
      </c>
      <c r="D25" s="241">
        <v>0.25518278674561756</v>
      </c>
      <c r="E25" s="123"/>
      <c r="F25" s="120" t="s">
        <v>447</v>
      </c>
      <c r="G25" s="240">
        <v>19129.128146999996</v>
      </c>
      <c r="H25" s="241">
        <v>0.2260562837699415</v>
      </c>
      <c r="I25" s="123"/>
      <c r="J25" s="120" t="s">
        <v>447</v>
      </c>
      <c r="K25" s="240">
        <v>7431.9539970000023</v>
      </c>
      <c r="L25" s="241">
        <v>0.1697488328518538</v>
      </c>
    </row>
    <row r="26" spans="2:12" x14ac:dyDescent="0.3">
      <c r="B26" s="120" t="s">
        <v>448</v>
      </c>
      <c r="C26" s="240">
        <v>2347.2825999999986</v>
      </c>
      <c r="D26" s="241">
        <v>3.9373339370418349E-2</v>
      </c>
      <c r="E26" s="123"/>
      <c r="F26" s="120" t="s">
        <v>448</v>
      </c>
      <c r="G26" s="240">
        <v>5749.8223609999995</v>
      </c>
      <c r="H26" s="241">
        <v>6.7947868051101687E-2</v>
      </c>
      <c r="I26" s="123"/>
      <c r="J26" s="120" t="s">
        <v>448</v>
      </c>
      <c r="K26" s="240">
        <v>2056.6355599999997</v>
      </c>
      <c r="L26" s="241">
        <v>4.6974387361996821E-2</v>
      </c>
    </row>
    <row r="27" spans="2:12" x14ac:dyDescent="0.3">
      <c r="B27" s="120" t="s">
        <v>449</v>
      </c>
      <c r="C27" s="240">
        <v>14.567058000000001</v>
      </c>
      <c r="D27" s="241">
        <v>2.443479614523483E-4</v>
      </c>
      <c r="E27" s="123"/>
      <c r="F27" s="120" t="s">
        <v>449</v>
      </c>
      <c r="G27" s="240">
        <v>5</v>
      </c>
      <c r="H27" s="241">
        <v>3.4126450616460834E-3</v>
      </c>
      <c r="I27" s="242"/>
      <c r="J27" s="120" t="s">
        <v>449</v>
      </c>
      <c r="K27" s="240">
        <v>5.7916669999999995</v>
      </c>
      <c r="L27" s="241">
        <v>1.3228401493247256E-4</v>
      </c>
    </row>
    <row r="28" spans="2:12" x14ac:dyDescent="0.3">
      <c r="B28" s="243" t="s">
        <v>450</v>
      </c>
      <c r="C28" s="240">
        <v>487.26135700000003</v>
      </c>
      <c r="D28" s="241">
        <v>8.1733263695013044E-3</v>
      </c>
      <c r="E28" s="123"/>
      <c r="F28" s="243" t="s">
        <v>450</v>
      </c>
      <c r="G28" s="240">
        <v>2464.3787299999999</v>
      </c>
      <c r="H28" s="241">
        <v>2.9122513750991612E-2</v>
      </c>
      <c r="I28" s="123"/>
      <c r="J28" s="243" t="s">
        <v>450</v>
      </c>
      <c r="K28" s="240">
        <v>119.109882</v>
      </c>
      <c r="L28" s="241">
        <v>2.7205178421157582E-3</v>
      </c>
    </row>
    <row r="29" spans="2:12" x14ac:dyDescent="0.3">
      <c r="B29" s="243" t="s">
        <v>451</v>
      </c>
      <c r="C29" s="240">
        <v>628.60458399999993</v>
      </c>
      <c r="D29" s="241">
        <v>1.0544218926017966E-2</v>
      </c>
      <c r="E29" s="123"/>
      <c r="F29" s="243" t="s">
        <v>451</v>
      </c>
      <c r="G29" s="240">
        <v>1119.2795489999996</v>
      </c>
      <c r="H29" s="241">
        <v>1.3226958040234415E-2</v>
      </c>
      <c r="I29" s="123"/>
      <c r="J29" s="243" t="s">
        <v>451</v>
      </c>
      <c r="K29" s="240">
        <v>52.694543000000003</v>
      </c>
      <c r="L29" s="241">
        <v>1.2035646581669524E-3</v>
      </c>
    </row>
    <row r="30" spans="2:12" x14ac:dyDescent="0.3">
      <c r="B30" s="120" t="s">
        <v>452</v>
      </c>
      <c r="C30" s="240">
        <v>13836.555145</v>
      </c>
      <c r="D30" s="241">
        <v>0.23209450001529147</v>
      </c>
      <c r="E30" s="123"/>
      <c r="F30" s="120" t="s">
        <v>452</v>
      </c>
      <c r="G30" s="240">
        <v>12812.026825999994</v>
      </c>
      <c r="H30" s="241">
        <v>0.15140466149789331</v>
      </c>
      <c r="I30" s="123"/>
      <c r="J30" s="120" t="s">
        <v>452</v>
      </c>
      <c r="K30" s="240">
        <v>6893.0447139999997</v>
      </c>
      <c r="L30" s="241">
        <v>0.15743992703257578</v>
      </c>
    </row>
    <row r="31" spans="2:12" x14ac:dyDescent="0.3">
      <c r="B31" s="120" t="s">
        <v>135</v>
      </c>
      <c r="C31" s="240">
        <v>1296.6555740000001</v>
      </c>
      <c r="D31" s="241">
        <v>2.1750112219826721E-2</v>
      </c>
      <c r="E31" s="123"/>
      <c r="F31" s="120" t="s">
        <v>135</v>
      </c>
      <c r="G31" s="240">
        <v>6709.454913999999</v>
      </c>
      <c r="H31" s="241">
        <v>7.9288215977510568E-2</v>
      </c>
      <c r="I31" s="123"/>
      <c r="J31" s="120" t="s">
        <v>135</v>
      </c>
      <c r="K31" s="240">
        <v>1190.3709339999998</v>
      </c>
      <c r="L31" s="241">
        <v>2.71885532107487E-2</v>
      </c>
    </row>
    <row r="32" spans="2:12" x14ac:dyDescent="0.3">
      <c r="B32" s="120" t="s">
        <v>136</v>
      </c>
      <c r="C32" s="240">
        <v>3015.4218719999994</v>
      </c>
      <c r="D32" s="241">
        <v>5.0580713507286358E-2</v>
      </c>
      <c r="E32" s="123"/>
      <c r="F32" s="120" t="s">
        <v>136</v>
      </c>
      <c r="G32" s="240">
        <v>1537.0942960000007</v>
      </c>
      <c r="H32" s="241">
        <v>1.8164436020688585E-2</v>
      </c>
      <c r="I32" s="123"/>
      <c r="J32" s="120" t="s">
        <v>136</v>
      </c>
      <c r="K32" s="240">
        <v>293.67137600000001</v>
      </c>
      <c r="L32" s="241">
        <v>6.7075729126042241E-3</v>
      </c>
    </row>
    <row r="33" spans="2:12" x14ac:dyDescent="0.3">
      <c r="B33" s="129" t="s">
        <v>418</v>
      </c>
      <c r="C33" s="240">
        <v>3502.5818959999997</v>
      </c>
      <c r="D33" s="241">
        <v>5.8752340116137447E-2</v>
      </c>
      <c r="E33" s="123"/>
      <c r="F33" s="129" t="s">
        <v>418</v>
      </c>
      <c r="G33" s="240">
        <v>5865.4549880000004</v>
      </c>
      <c r="H33" s="241">
        <v>6.931434339390373E-2</v>
      </c>
      <c r="I33" s="242"/>
      <c r="J33" s="129" t="s">
        <v>418</v>
      </c>
      <c r="K33" s="240">
        <v>12320.025874999996</v>
      </c>
      <c r="L33" s="241">
        <f>K33/K34</f>
        <v>0.28139437001763878</v>
      </c>
    </row>
    <row r="34" spans="2:12" x14ac:dyDescent="0.3">
      <c r="B34" s="244" t="s">
        <v>117</v>
      </c>
      <c r="C34" s="245">
        <v>59616.040638999992</v>
      </c>
      <c r="D34" s="246">
        <v>1</v>
      </c>
      <c r="E34" s="123"/>
      <c r="F34" s="244" t="s">
        <v>117</v>
      </c>
      <c r="G34" s="245">
        <v>84621.085633999872</v>
      </c>
      <c r="H34" s="246">
        <v>1</v>
      </c>
      <c r="I34" s="123"/>
      <c r="J34" s="244" t="s">
        <v>117</v>
      </c>
      <c r="K34" s="245">
        <v>43782.062428000012</v>
      </c>
      <c r="L34" s="247">
        <v>1</v>
      </c>
    </row>
    <row r="35" spans="2:12" x14ac:dyDescent="0.3">
      <c r="B35" s="123"/>
      <c r="C35" s="123"/>
      <c r="D35" s="123"/>
      <c r="E35" s="123"/>
      <c r="F35" s="123"/>
      <c r="G35" s="209"/>
      <c r="H35" s="209"/>
      <c r="I35" s="123"/>
      <c r="J35" s="123"/>
      <c r="K35" s="123"/>
      <c r="L35" s="123"/>
    </row>
    <row r="36" spans="2:12" x14ac:dyDescent="0.3">
      <c r="B36" s="242" t="s">
        <v>427</v>
      </c>
      <c r="C36" s="123"/>
      <c r="D36" s="123"/>
      <c r="E36" s="123"/>
      <c r="F36" s="123"/>
      <c r="G36" s="123"/>
      <c r="H36" s="123"/>
      <c r="I36" s="123"/>
      <c r="J36" s="123"/>
      <c r="K36" s="123"/>
      <c r="L36" s="123"/>
    </row>
  </sheetData>
  <sheetProtection algorithmName="SHA-512" hashValue="iCzcLtW0kVGxiNijr7GhJJHvNg3dreNuZv9dfz9gMbBfnPRLc+oGX8XCZn36arApYFa+w2KZh05qfdHpwv7UVQ==" saltValue="sb4Xb8CqItiPEOwnapl8cg==" spinCount="100000" sheet="1" objects="1" scenarios="1"/>
  <mergeCells count="9">
    <mergeCell ref="C8:D8"/>
    <mergeCell ref="G8:H8"/>
    <mergeCell ref="K8:L8"/>
    <mergeCell ref="B8:B10"/>
    <mergeCell ref="F8:F10"/>
    <mergeCell ref="J8:J10"/>
    <mergeCell ref="C9:D9"/>
    <mergeCell ref="G9:H9"/>
    <mergeCell ref="K9:L9"/>
  </mergeCells>
  <hyperlinks>
    <hyperlink ref="E2" location="Contents!A1" display="Contents" xr:uid="{9802B53C-CA87-4DD2-99A0-148FAF4B8DE1}"/>
    <hyperlink ref="F2" location="'Table 1'!A1" display="Previous" xr:uid="{1B6B9DCC-3094-4305-AB5C-C271D8EA8259}"/>
    <hyperlink ref="G2" location="'Table 3'!A1" display="Next" xr:uid="{79DFD93B-2870-4DC6-B1D0-54E198A4FA79}"/>
  </hyperlink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495D-5A6D-4920-9E98-F2DD69411F4D}">
  <sheetPr codeName="Sheet58">
    <tabColor rgb="FF8A2B80"/>
  </sheetPr>
  <dimension ref="B1:X25"/>
  <sheetViews>
    <sheetView showGridLines="0" topLeftCell="A11" zoomScale="90" zoomScaleNormal="90" workbookViewId="0"/>
  </sheetViews>
  <sheetFormatPr defaultRowHeight="14.4" x14ac:dyDescent="0.3"/>
  <cols>
    <col min="1" max="1" width="7.77734375" customWidth="1"/>
    <col min="2" max="2" width="18.5546875" customWidth="1"/>
    <col min="5" max="5" width="11.21875" customWidth="1"/>
    <col min="9" max="9" width="12.5546875" customWidth="1"/>
    <col min="10" max="10" width="12.77734375" customWidth="1"/>
    <col min="11" max="11" width="13.5546875" customWidth="1"/>
  </cols>
  <sheetData>
    <row r="1" spans="2:24" x14ac:dyDescent="0.3">
      <c r="B1" s="16"/>
      <c r="C1" s="16"/>
      <c r="D1" s="16"/>
      <c r="E1" s="16"/>
      <c r="F1" s="16"/>
      <c r="G1" s="16"/>
      <c r="H1" s="16"/>
      <c r="I1" s="16"/>
      <c r="J1" s="16"/>
      <c r="K1" s="16"/>
      <c r="L1" s="16"/>
      <c r="M1" s="16"/>
      <c r="N1" s="16"/>
      <c r="O1" s="16"/>
      <c r="P1" s="16"/>
      <c r="Q1" s="16"/>
      <c r="R1" s="16"/>
      <c r="S1" s="16"/>
      <c r="T1" s="16"/>
      <c r="U1" s="16"/>
      <c r="V1" s="16"/>
      <c r="W1" s="16"/>
      <c r="X1" s="16"/>
    </row>
    <row r="2" spans="2:24" x14ac:dyDescent="0.3">
      <c r="B2" s="16"/>
      <c r="C2" s="16"/>
      <c r="D2" s="16"/>
      <c r="E2" s="26" t="s">
        <v>19</v>
      </c>
      <c r="F2" s="26" t="s">
        <v>108</v>
      </c>
      <c r="G2" s="26" t="s">
        <v>91</v>
      </c>
      <c r="H2" s="16"/>
      <c r="I2" s="16"/>
      <c r="J2" s="16"/>
      <c r="K2" s="16"/>
      <c r="L2" s="16"/>
      <c r="M2" s="16"/>
      <c r="N2" s="16"/>
      <c r="O2" s="16"/>
      <c r="P2" s="16"/>
      <c r="Q2" s="16"/>
      <c r="R2" s="16"/>
      <c r="S2" s="16"/>
      <c r="T2" s="16"/>
      <c r="U2" s="16"/>
      <c r="V2" s="16"/>
      <c r="W2" s="16"/>
      <c r="X2" s="16"/>
    </row>
    <row r="3" spans="2:24" x14ac:dyDescent="0.3">
      <c r="B3" s="16"/>
      <c r="C3" s="16"/>
      <c r="D3" s="16"/>
      <c r="E3" s="16"/>
      <c r="F3" s="16"/>
      <c r="G3" s="16"/>
      <c r="H3" s="16"/>
      <c r="I3" s="16"/>
      <c r="J3" s="16"/>
      <c r="K3" s="16"/>
      <c r="L3" s="16"/>
      <c r="M3" s="16"/>
      <c r="N3" s="16"/>
      <c r="O3" s="16"/>
      <c r="P3" s="16"/>
      <c r="Q3" s="16"/>
      <c r="R3" s="16"/>
      <c r="S3" s="16"/>
      <c r="T3" s="16"/>
      <c r="U3" s="16"/>
      <c r="V3" s="16"/>
      <c r="W3" s="16"/>
      <c r="X3" s="16"/>
    </row>
    <row r="4" spans="2:24" ht="24.6" x14ac:dyDescent="0.4">
      <c r="B4" s="130" t="s">
        <v>22</v>
      </c>
      <c r="C4" s="16"/>
      <c r="D4" s="16"/>
      <c r="E4" s="16"/>
      <c r="F4" s="16"/>
      <c r="G4" s="16"/>
      <c r="H4" s="16"/>
      <c r="I4" s="16"/>
      <c r="J4" s="16"/>
      <c r="K4" s="16"/>
      <c r="L4" s="16"/>
      <c r="M4" s="16"/>
      <c r="N4" s="16"/>
      <c r="O4" s="16"/>
      <c r="P4" s="16"/>
      <c r="Q4" s="16"/>
      <c r="R4" s="16"/>
      <c r="S4" s="16"/>
      <c r="T4" s="16"/>
      <c r="U4" s="16"/>
      <c r="V4" s="16"/>
      <c r="W4" s="16"/>
      <c r="X4" s="16"/>
    </row>
    <row r="5" spans="2:24" x14ac:dyDescent="0.3">
      <c r="B5" s="16"/>
      <c r="C5" s="16"/>
      <c r="D5" s="16"/>
      <c r="E5" s="16"/>
      <c r="F5" s="16"/>
      <c r="G5" s="16"/>
      <c r="H5" s="16"/>
      <c r="I5" s="16"/>
      <c r="J5" s="16"/>
      <c r="K5" s="16"/>
      <c r="L5" s="16"/>
      <c r="M5" s="16"/>
      <c r="N5" s="16"/>
      <c r="O5" s="16"/>
      <c r="P5" s="16"/>
      <c r="Q5" s="16"/>
      <c r="R5" s="16"/>
      <c r="S5" s="16"/>
      <c r="T5" s="16"/>
      <c r="U5" s="16"/>
      <c r="V5" s="16"/>
      <c r="W5" s="16"/>
      <c r="X5" s="16"/>
    </row>
    <row r="6" spans="2:24" x14ac:dyDescent="0.3">
      <c r="B6" s="208" t="s">
        <v>453</v>
      </c>
      <c r="C6" s="209"/>
      <c r="D6" s="209"/>
      <c r="E6" s="209"/>
      <c r="F6" s="209"/>
      <c r="G6" s="209"/>
      <c r="H6" s="209"/>
      <c r="I6" s="209"/>
      <c r="J6" s="209"/>
      <c r="K6" s="209"/>
      <c r="L6" s="209"/>
      <c r="M6" s="209"/>
      <c r="N6" s="209"/>
      <c r="O6" s="123"/>
      <c r="P6" s="123"/>
      <c r="Q6" s="123"/>
      <c r="R6" s="123"/>
      <c r="S6" s="123"/>
      <c r="T6" s="123"/>
      <c r="U6" s="123"/>
      <c r="V6" s="123"/>
    </row>
    <row r="7" spans="2:24" x14ac:dyDescent="0.3">
      <c r="B7" s="389" t="s">
        <v>432</v>
      </c>
      <c r="C7" s="391" t="s">
        <v>220</v>
      </c>
      <c r="D7" s="391"/>
      <c r="E7" s="391"/>
      <c r="F7" s="391" t="s">
        <v>454</v>
      </c>
      <c r="G7" s="391"/>
      <c r="H7" s="391"/>
      <c r="I7" s="391" t="s">
        <v>239</v>
      </c>
      <c r="J7" s="391"/>
      <c r="K7" s="391"/>
      <c r="L7" s="388" t="s">
        <v>455</v>
      </c>
      <c r="M7" s="388"/>
      <c r="N7" s="388"/>
      <c r="O7" s="123"/>
      <c r="P7" s="123"/>
      <c r="Q7" s="123"/>
      <c r="R7" s="123"/>
      <c r="S7" s="123"/>
      <c r="T7" s="123"/>
      <c r="U7" s="123"/>
      <c r="V7" s="123"/>
    </row>
    <row r="8" spans="2:24" x14ac:dyDescent="0.3">
      <c r="B8" s="389"/>
      <c r="C8" s="266">
        <v>2023</v>
      </c>
      <c r="D8" s="249">
        <v>2022</v>
      </c>
      <c r="E8" s="267">
        <v>2021</v>
      </c>
      <c r="F8" s="266">
        <v>2023</v>
      </c>
      <c r="G8" s="249">
        <v>2022</v>
      </c>
      <c r="H8" s="267">
        <v>2021</v>
      </c>
      <c r="I8" s="266">
        <v>2023</v>
      </c>
      <c r="J8" s="249">
        <v>2022</v>
      </c>
      <c r="K8" s="267">
        <v>2021</v>
      </c>
      <c r="L8" s="266">
        <v>2023</v>
      </c>
      <c r="M8" s="249">
        <v>2022</v>
      </c>
      <c r="N8" s="267">
        <v>2021</v>
      </c>
      <c r="O8" s="123"/>
      <c r="P8" s="123"/>
      <c r="Q8" s="123"/>
      <c r="R8" s="123"/>
      <c r="S8" s="123"/>
      <c r="T8" s="123"/>
      <c r="U8" s="123"/>
      <c r="V8" s="123"/>
    </row>
    <row r="9" spans="2:24" x14ac:dyDescent="0.3">
      <c r="B9" s="120" t="s">
        <v>416</v>
      </c>
      <c r="C9" s="127">
        <v>1267</v>
      </c>
      <c r="D9" s="131">
        <v>1454</v>
      </c>
      <c r="E9" s="131">
        <v>1636</v>
      </c>
      <c r="F9" s="250">
        <v>0.70545657015590202</v>
      </c>
      <c r="G9" s="251">
        <v>0.68909952606635072</v>
      </c>
      <c r="H9" s="251">
        <v>0.63956215793588744</v>
      </c>
      <c r="I9" s="127">
        <v>14067.269978000017</v>
      </c>
      <c r="J9" s="131">
        <v>25024.31558600003</v>
      </c>
      <c r="K9" s="131">
        <v>27495.928944000003</v>
      </c>
      <c r="L9" s="250">
        <v>0.45434477183281874</v>
      </c>
      <c r="M9" s="251">
        <v>0.49973180534634926</v>
      </c>
      <c r="N9" s="251">
        <v>0.44447337977503926</v>
      </c>
      <c r="O9" s="123"/>
      <c r="P9" s="123"/>
      <c r="Q9" s="123"/>
      <c r="R9" s="123"/>
      <c r="S9" s="123"/>
      <c r="T9" s="123"/>
      <c r="U9" s="123"/>
      <c r="V9" s="123"/>
    </row>
    <row r="10" spans="2:24" x14ac:dyDescent="0.3">
      <c r="B10" s="120" t="s">
        <v>456</v>
      </c>
      <c r="C10" s="134">
        <v>99</v>
      </c>
      <c r="D10" s="135">
        <v>121</v>
      </c>
      <c r="E10" s="135">
        <v>238</v>
      </c>
      <c r="F10" s="250">
        <v>5.5122494432071269E-2</v>
      </c>
      <c r="G10" s="251">
        <v>5.7345971563981045E-2</v>
      </c>
      <c r="H10" s="251">
        <v>9.3041438623924944E-2</v>
      </c>
      <c r="I10" s="127">
        <v>1111.5081679999998</v>
      </c>
      <c r="J10" s="131">
        <v>2513.8179180000006</v>
      </c>
      <c r="K10" s="131">
        <v>5421.4286859999966</v>
      </c>
      <c r="L10" s="250">
        <v>3.5899497611836743E-2</v>
      </c>
      <c r="M10" s="251">
        <v>5.0200564413315975E-2</v>
      </c>
      <c r="N10" s="251">
        <v>8.7637727613548932E-2</v>
      </c>
      <c r="O10" s="123"/>
      <c r="P10" s="123"/>
      <c r="Q10" s="123"/>
      <c r="R10" s="123"/>
      <c r="S10" s="123"/>
      <c r="T10" s="123"/>
      <c r="U10" s="123"/>
      <c r="V10" s="123"/>
    </row>
    <row r="11" spans="2:24" x14ac:dyDescent="0.3">
      <c r="B11" s="120" t="s">
        <v>457</v>
      </c>
      <c r="C11" s="134">
        <v>404</v>
      </c>
      <c r="D11" s="135">
        <v>477</v>
      </c>
      <c r="E11" s="135">
        <v>600</v>
      </c>
      <c r="F11" s="250">
        <v>0.22494432071269488</v>
      </c>
      <c r="G11" s="251">
        <v>0.22606635071090048</v>
      </c>
      <c r="H11" s="251">
        <v>0.23455824863174354</v>
      </c>
      <c r="I11" s="127">
        <v>15300.054201000001</v>
      </c>
      <c r="J11" s="131">
        <v>21633.946058000034</v>
      </c>
      <c r="K11" s="131">
        <v>26955.016416000028</v>
      </c>
      <c r="L11" s="250">
        <v>0.49416124421118274</v>
      </c>
      <c r="M11" s="251">
        <v>0.43202663757878168</v>
      </c>
      <c r="N11" s="251">
        <v>0.43572949554503321</v>
      </c>
      <c r="O11" s="123"/>
      <c r="P11" s="123"/>
      <c r="Q11" s="123"/>
      <c r="R11" s="123"/>
      <c r="S11" s="123"/>
      <c r="T11" s="123"/>
      <c r="U11" s="123"/>
      <c r="V11" s="123"/>
    </row>
    <row r="12" spans="2:24" x14ac:dyDescent="0.3">
      <c r="B12" s="120" t="s">
        <v>458</v>
      </c>
      <c r="C12" s="134">
        <v>26</v>
      </c>
      <c r="D12" s="135">
        <v>58</v>
      </c>
      <c r="E12" s="135">
        <v>84</v>
      </c>
      <c r="F12" s="250">
        <v>1.4476614699331848E-2</v>
      </c>
      <c r="G12" s="251">
        <v>2.7488151658767772E-2</v>
      </c>
      <c r="H12" s="251">
        <v>3.2838154808444098E-2</v>
      </c>
      <c r="I12" s="132">
        <v>482.83124000000009</v>
      </c>
      <c r="J12" s="131">
        <v>903.41156799999987</v>
      </c>
      <c r="K12" s="131">
        <v>1989.4385960000002</v>
      </c>
      <c r="L12" s="250">
        <v>1.559448634416169E-2</v>
      </c>
      <c r="M12" s="251">
        <v>1.8040992661553127E-2</v>
      </c>
      <c r="N12" s="251">
        <v>3.2159397066378631E-2</v>
      </c>
      <c r="O12" s="123"/>
      <c r="P12" s="123"/>
      <c r="Q12" s="123"/>
      <c r="R12" s="123"/>
      <c r="S12" s="123"/>
      <c r="T12" s="123"/>
      <c r="U12" s="123"/>
      <c r="V12" s="123"/>
    </row>
    <row r="13" spans="2:24" x14ac:dyDescent="0.3">
      <c r="B13" s="252" t="s">
        <v>117</v>
      </c>
      <c r="C13" s="253">
        <v>1796</v>
      </c>
      <c r="D13" s="254">
        <v>2110</v>
      </c>
      <c r="E13" s="254">
        <v>2558</v>
      </c>
      <c r="F13" s="255">
        <v>1</v>
      </c>
      <c r="G13" s="256">
        <v>1</v>
      </c>
      <c r="H13" s="256">
        <v>1</v>
      </c>
      <c r="I13" s="253">
        <v>30961.663587000021</v>
      </c>
      <c r="J13" s="254">
        <v>50075.49113000006</v>
      </c>
      <c r="K13" s="254">
        <v>61861.812642000026</v>
      </c>
      <c r="L13" s="255">
        <v>1</v>
      </c>
      <c r="M13" s="256">
        <v>1</v>
      </c>
      <c r="N13" s="256">
        <v>1</v>
      </c>
      <c r="O13" s="123"/>
      <c r="P13" s="123"/>
      <c r="Q13" s="123"/>
      <c r="R13" s="123"/>
      <c r="S13" s="123"/>
      <c r="T13" s="123"/>
      <c r="U13" s="123"/>
      <c r="V13" s="123"/>
    </row>
    <row r="14" spans="2:24" x14ac:dyDescent="0.3">
      <c r="B14" s="123"/>
      <c r="C14" s="123"/>
      <c r="D14" s="123"/>
      <c r="E14" s="123"/>
      <c r="F14" s="123"/>
      <c r="G14" s="123"/>
      <c r="H14" s="123"/>
      <c r="I14" s="123"/>
      <c r="J14" s="123"/>
      <c r="K14" s="123"/>
      <c r="L14" s="123"/>
      <c r="M14" s="123"/>
      <c r="N14" s="123"/>
      <c r="O14" s="123"/>
      <c r="P14" s="123"/>
      <c r="Q14" s="123"/>
      <c r="R14" s="123"/>
      <c r="S14" s="123"/>
      <c r="T14" s="123"/>
      <c r="U14" s="123"/>
      <c r="V14" s="123"/>
    </row>
    <row r="15" spans="2:24" x14ac:dyDescent="0.3">
      <c r="B15" s="208" t="s">
        <v>459</v>
      </c>
      <c r="C15" s="209"/>
      <c r="D15" s="209"/>
      <c r="E15" s="209"/>
      <c r="F15" s="209"/>
      <c r="G15" s="209"/>
      <c r="H15" s="209"/>
      <c r="I15" s="209"/>
      <c r="J15" s="209"/>
      <c r="K15" s="209"/>
      <c r="L15" s="209"/>
      <c r="M15" s="209"/>
      <c r="N15" s="209"/>
      <c r="O15" s="209"/>
      <c r="P15" s="209"/>
      <c r="Q15" s="209"/>
      <c r="R15" s="209"/>
      <c r="S15" s="209"/>
      <c r="T15" s="209"/>
      <c r="U15" s="209"/>
      <c r="V15" s="209"/>
    </row>
    <row r="16" spans="2:24" x14ac:dyDescent="0.3">
      <c r="B16" s="390" t="s">
        <v>432</v>
      </c>
      <c r="C16" s="392" t="s">
        <v>220</v>
      </c>
      <c r="D16" s="388"/>
      <c r="E16" s="388"/>
      <c r="F16" s="388"/>
      <c r="G16" s="388"/>
      <c r="H16" s="388" t="s">
        <v>454</v>
      </c>
      <c r="I16" s="388"/>
      <c r="J16" s="388"/>
      <c r="K16" s="388"/>
      <c r="L16" s="388"/>
      <c r="M16" s="388" t="s">
        <v>239</v>
      </c>
      <c r="N16" s="388"/>
      <c r="O16" s="388"/>
      <c r="P16" s="388"/>
      <c r="Q16" s="388"/>
      <c r="R16" s="388" t="s">
        <v>455</v>
      </c>
      <c r="S16" s="388"/>
      <c r="T16" s="388"/>
      <c r="U16" s="388"/>
      <c r="V16" s="388"/>
    </row>
    <row r="17" spans="2:22" x14ac:dyDescent="0.3">
      <c r="B17" s="390"/>
      <c r="C17" s="249" t="s">
        <v>277</v>
      </c>
      <c r="D17" s="249" t="s">
        <v>278</v>
      </c>
      <c r="E17" s="249" t="s">
        <v>279</v>
      </c>
      <c r="F17" s="249" t="s">
        <v>280</v>
      </c>
      <c r="G17" s="257" t="s">
        <v>117</v>
      </c>
      <c r="H17" s="258" t="s">
        <v>277</v>
      </c>
      <c r="I17" s="249" t="s">
        <v>278</v>
      </c>
      <c r="J17" s="249" t="s">
        <v>279</v>
      </c>
      <c r="K17" s="249" t="s">
        <v>280</v>
      </c>
      <c r="L17" s="257" t="s">
        <v>117</v>
      </c>
      <c r="M17" s="258" t="s">
        <v>277</v>
      </c>
      <c r="N17" s="249" t="s">
        <v>278</v>
      </c>
      <c r="O17" s="249" t="s">
        <v>279</v>
      </c>
      <c r="P17" s="249" t="s">
        <v>280</v>
      </c>
      <c r="Q17" s="257" t="s">
        <v>117</v>
      </c>
      <c r="R17" s="258" t="s">
        <v>277</v>
      </c>
      <c r="S17" s="249" t="s">
        <v>278</v>
      </c>
      <c r="T17" s="249" t="s">
        <v>279</v>
      </c>
      <c r="U17" s="249" t="s">
        <v>280</v>
      </c>
      <c r="V17" s="257" t="s">
        <v>117</v>
      </c>
    </row>
    <row r="18" spans="2:22" x14ac:dyDescent="0.3">
      <c r="B18" s="120" t="s">
        <v>416</v>
      </c>
      <c r="C18" s="132">
        <v>346</v>
      </c>
      <c r="D18" s="133">
        <v>332</v>
      </c>
      <c r="E18" s="133">
        <v>357</v>
      </c>
      <c r="F18" s="133">
        <v>426</v>
      </c>
      <c r="G18" s="127">
        <v>1461</v>
      </c>
      <c r="H18" s="250">
        <v>0.23682409308692676</v>
      </c>
      <c r="I18" s="251">
        <v>0.22724161533196441</v>
      </c>
      <c r="J18" s="251">
        <v>0.24435318275154005</v>
      </c>
      <c r="K18" s="251">
        <v>0.29158110882956878</v>
      </c>
      <c r="L18" s="259">
        <v>1</v>
      </c>
      <c r="M18" s="127">
        <v>2467.7573209999982</v>
      </c>
      <c r="N18" s="131">
        <v>4830.1366619999953</v>
      </c>
      <c r="O18" s="131">
        <v>3236.3531770000027</v>
      </c>
      <c r="P18" s="131">
        <v>3533.0228180000022</v>
      </c>
      <c r="Q18" s="127">
        <v>10534.247159999995</v>
      </c>
      <c r="R18" s="250">
        <v>0.17542546100695861</v>
      </c>
      <c r="S18" s="251">
        <v>0.34335991770641455</v>
      </c>
      <c r="T18" s="251">
        <v>0.23006263347908876</v>
      </c>
      <c r="U18" s="251">
        <v>0.25115198780753811</v>
      </c>
      <c r="V18" s="259">
        <v>1</v>
      </c>
    </row>
    <row r="19" spans="2:22" x14ac:dyDescent="0.3">
      <c r="B19" s="120" t="s">
        <v>456</v>
      </c>
      <c r="C19" s="132">
        <v>29</v>
      </c>
      <c r="D19" s="133">
        <v>22</v>
      </c>
      <c r="E19" s="133">
        <v>26</v>
      </c>
      <c r="F19" s="133">
        <v>32</v>
      </c>
      <c r="G19" s="132">
        <v>109</v>
      </c>
      <c r="H19" s="250">
        <v>0.26605504587155965</v>
      </c>
      <c r="I19" s="251">
        <v>0.20183486238532111</v>
      </c>
      <c r="J19" s="251">
        <v>0.23853211009174313</v>
      </c>
      <c r="K19" s="251">
        <v>0.29357798165137616</v>
      </c>
      <c r="L19" s="259">
        <v>1</v>
      </c>
      <c r="M19" s="127">
        <v>426.69336399999992</v>
      </c>
      <c r="N19" s="131">
        <v>257.60353900000001</v>
      </c>
      <c r="O19" s="131">
        <v>217.85239800000002</v>
      </c>
      <c r="P19" s="131">
        <v>209.35886700000009</v>
      </c>
      <c r="Q19" s="127">
        <v>902.14930099999992</v>
      </c>
      <c r="R19" s="250">
        <v>0.38388684517521232</v>
      </c>
      <c r="S19" s="251">
        <v>0.23176036525536356</v>
      </c>
      <c r="T19" s="251">
        <v>0.19599711839454517</v>
      </c>
      <c r="U19" s="251">
        <v>0.18835567117487892</v>
      </c>
      <c r="V19" s="259">
        <v>1</v>
      </c>
    </row>
    <row r="20" spans="2:22" x14ac:dyDescent="0.3">
      <c r="B20" s="120" t="s">
        <v>457</v>
      </c>
      <c r="C20" s="132">
        <v>129</v>
      </c>
      <c r="D20" s="133">
        <v>119</v>
      </c>
      <c r="E20" s="133">
        <v>103</v>
      </c>
      <c r="F20" s="133">
        <v>100</v>
      </c>
      <c r="G20" s="127">
        <v>451</v>
      </c>
      <c r="H20" s="250">
        <v>0.28603104212860309</v>
      </c>
      <c r="I20" s="251">
        <v>0.26385809312638581</v>
      </c>
      <c r="J20" s="251">
        <v>0.22838137472283815</v>
      </c>
      <c r="K20" s="251">
        <v>0.22172949002217296</v>
      </c>
      <c r="L20" s="259">
        <v>1</v>
      </c>
      <c r="M20" s="127">
        <v>4556.4643259999984</v>
      </c>
      <c r="N20" s="131">
        <v>4730.8793220000007</v>
      </c>
      <c r="O20" s="131">
        <v>2436.6316619999984</v>
      </c>
      <c r="P20" s="131">
        <v>3576.0788909999992</v>
      </c>
      <c r="Q20" s="127">
        <v>11723.975309999996</v>
      </c>
      <c r="R20" s="250">
        <v>0.29780707088620589</v>
      </c>
      <c r="S20" s="251">
        <v>0.30920670344362539</v>
      </c>
      <c r="T20" s="251">
        <v>0.15925640719891976</v>
      </c>
      <c r="U20" s="251">
        <v>0.23372981847124893</v>
      </c>
      <c r="V20" s="259">
        <v>1</v>
      </c>
    </row>
    <row r="21" spans="2:22" x14ac:dyDescent="0.3">
      <c r="B21" s="120" t="s">
        <v>458</v>
      </c>
      <c r="C21" s="132">
        <v>7</v>
      </c>
      <c r="D21" s="133">
        <v>6</v>
      </c>
      <c r="E21" s="133">
        <v>4</v>
      </c>
      <c r="F21" s="133">
        <v>9</v>
      </c>
      <c r="G21" s="132">
        <v>26</v>
      </c>
      <c r="H21" s="250">
        <v>0.26923076923076922</v>
      </c>
      <c r="I21" s="251">
        <v>0.23076923076923078</v>
      </c>
      <c r="J21" s="251">
        <v>0.15384615384615385</v>
      </c>
      <c r="K21" s="251">
        <v>0.34615384615384615</v>
      </c>
      <c r="L21" s="259">
        <v>1</v>
      </c>
      <c r="M21" s="127">
        <v>58.271290000000008</v>
      </c>
      <c r="N21" s="131">
        <v>306.52709000000004</v>
      </c>
      <c r="O21" s="131">
        <v>38.827064</v>
      </c>
      <c r="P21" s="131">
        <v>79.205795999999992</v>
      </c>
      <c r="Q21" s="127">
        <v>403.62544400000007</v>
      </c>
      <c r="R21" s="250">
        <v>0.12068666062287106</v>
      </c>
      <c r="S21" s="251">
        <v>0.63485347385558577</v>
      </c>
      <c r="T21" s="251">
        <v>8.0415393171328356E-2</v>
      </c>
      <c r="U21" s="251">
        <v>0.16404447235021494</v>
      </c>
      <c r="V21" s="259">
        <v>1.0000000000000002</v>
      </c>
    </row>
    <row r="22" spans="2:22" x14ac:dyDescent="0.3">
      <c r="B22" s="252" t="s">
        <v>117</v>
      </c>
      <c r="C22" s="260">
        <v>511</v>
      </c>
      <c r="D22" s="260">
        <v>479</v>
      </c>
      <c r="E22" s="261">
        <v>490</v>
      </c>
      <c r="F22" s="194">
        <v>567</v>
      </c>
      <c r="G22" s="253">
        <v>2047</v>
      </c>
      <c r="H22" s="262">
        <v>0.24963361016121152</v>
      </c>
      <c r="I22" s="263">
        <v>0.2340009770395701</v>
      </c>
      <c r="J22" s="263">
        <v>0.23937469467513434</v>
      </c>
      <c r="K22" s="263">
        <v>0.27699071812408405</v>
      </c>
      <c r="L22" s="264">
        <v>1</v>
      </c>
      <c r="M22" s="253">
        <v>7509.1863009999961</v>
      </c>
      <c r="N22" s="254">
        <v>10125.146612999995</v>
      </c>
      <c r="O22" s="254">
        <v>5929.6643010000016</v>
      </c>
      <c r="P22" s="254">
        <v>7397.6663720000015</v>
      </c>
      <c r="Q22" s="254">
        <v>23563.997214999992</v>
      </c>
      <c r="R22" s="255">
        <v>0.24253174510147799</v>
      </c>
      <c r="S22" s="256">
        <v>0.32702204726658429</v>
      </c>
      <c r="T22" s="256">
        <v>0.19151633387973746</v>
      </c>
      <c r="U22" s="256">
        <v>0.23892987375220012</v>
      </c>
      <c r="V22" s="265">
        <v>0.99999999999999978</v>
      </c>
    </row>
    <row r="23" spans="2:22" x14ac:dyDescent="0.3">
      <c r="B23" s="123"/>
      <c r="C23" s="209"/>
      <c r="D23" s="209"/>
      <c r="E23" s="209"/>
      <c r="F23" s="209"/>
      <c r="G23" s="209"/>
      <c r="H23" s="209"/>
      <c r="I23" s="209"/>
      <c r="J23" s="209"/>
      <c r="K23" s="209"/>
      <c r="L23" s="209"/>
      <c r="M23" s="209"/>
      <c r="N23" s="209"/>
      <c r="O23" s="209"/>
      <c r="P23" s="209"/>
      <c r="Q23" s="209"/>
      <c r="R23" s="209"/>
      <c r="S23" s="209"/>
      <c r="T23" s="209"/>
      <c r="U23" s="209"/>
      <c r="V23" s="209"/>
    </row>
    <row r="24" spans="2:22" x14ac:dyDescent="0.3">
      <c r="B24" s="123" t="s">
        <v>460</v>
      </c>
      <c r="C24" s="209"/>
      <c r="D24" s="209"/>
      <c r="E24" s="209"/>
      <c r="F24" s="209"/>
      <c r="G24" s="209"/>
      <c r="H24" s="209"/>
      <c r="I24" s="209"/>
      <c r="J24" s="209"/>
      <c r="K24" s="209"/>
      <c r="L24" s="209"/>
      <c r="M24" s="209"/>
      <c r="N24" s="209"/>
      <c r="O24" s="209"/>
      <c r="P24" s="209"/>
      <c r="Q24" s="209"/>
      <c r="R24" s="209"/>
      <c r="S24" s="209"/>
      <c r="T24" s="209"/>
      <c r="U24" s="209"/>
      <c r="V24" s="209"/>
    </row>
    <row r="25" spans="2:22" x14ac:dyDescent="0.3">
      <c r="D25" s="123"/>
      <c r="E25" s="123"/>
      <c r="F25" s="123"/>
      <c r="G25" s="123"/>
      <c r="H25" s="123"/>
      <c r="I25" s="123"/>
      <c r="J25" s="123"/>
      <c r="K25" s="123"/>
      <c r="L25" s="123"/>
      <c r="M25" s="123"/>
      <c r="N25" s="123"/>
      <c r="O25" s="123"/>
      <c r="P25" s="123"/>
      <c r="Q25" s="123"/>
      <c r="R25" s="123"/>
      <c r="S25" s="123"/>
      <c r="T25" s="123"/>
      <c r="U25" s="123"/>
      <c r="V25" s="123"/>
    </row>
  </sheetData>
  <sheetProtection algorithmName="SHA-512" hashValue="yZaHyaXYJ0WXbllcMgFXOO4DhbZiYDlMi4NVATzIK3kBqd56sq7kSUoDxiTzhrvb0zf27Fld1SXpYeuHe0g7BA==" saltValue="syAqSX1Lb0slhfek8akXdw==" spinCount="100000" sheet="1" objects="1" scenarios="1"/>
  <mergeCells count="10">
    <mergeCell ref="R16:V16"/>
    <mergeCell ref="B7:B8"/>
    <mergeCell ref="B16:B17"/>
    <mergeCell ref="C7:E7"/>
    <mergeCell ref="F7:H7"/>
    <mergeCell ref="I7:K7"/>
    <mergeCell ref="L7:N7"/>
    <mergeCell ref="C16:G16"/>
    <mergeCell ref="H16:L16"/>
    <mergeCell ref="M16:Q16"/>
  </mergeCells>
  <hyperlinks>
    <hyperlink ref="E2" location="Contents!A1" display="Contents" xr:uid="{4CE00744-7C44-4E78-97BE-6996DE7D2948}"/>
    <hyperlink ref="F2" location="'Table 2'!A1" display="Previous" xr:uid="{2280C507-2826-4B55-AB12-0184CA903EDC}"/>
    <hyperlink ref="G2" location="'Table 4'!A1" display="Next" xr:uid="{F5978E35-59D4-4AFF-B1B1-4D83A869814C}"/>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8DDBA-B9AE-4DD6-9AFD-5980DD851C02}">
  <sheetPr codeName="Sheet59">
    <tabColor rgb="FF8A2B80"/>
  </sheetPr>
  <dimension ref="A1:Q31"/>
  <sheetViews>
    <sheetView showGridLines="0" zoomScale="73" zoomScaleNormal="90" workbookViewId="0">
      <selection activeCell="G2" sqref="G2"/>
    </sheetView>
  </sheetViews>
  <sheetFormatPr defaultRowHeight="14.4" x14ac:dyDescent="0.3"/>
  <cols>
    <col min="1" max="1" width="7.77734375" customWidth="1"/>
    <col min="2" max="2" width="35.21875" customWidth="1"/>
    <col min="3" max="3" width="15" customWidth="1"/>
    <col min="4" max="4" width="14.77734375" customWidth="1"/>
    <col min="5" max="6" width="15.21875" customWidth="1"/>
    <col min="7" max="7" width="15.77734375" customWidth="1"/>
    <col min="8" max="8" width="15.21875" customWidth="1"/>
    <col min="9" max="9" width="13.21875" customWidth="1"/>
    <col min="10" max="10" width="12.44140625" customWidth="1"/>
    <col min="11" max="11" width="14.21875" customWidth="1"/>
    <col min="12" max="12" width="15.44140625" customWidth="1"/>
    <col min="13" max="13" width="16.21875" customWidth="1"/>
    <col min="14" max="14" width="15.77734375" customWidth="1"/>
  </cols>
  <sheetData>
    <row r="1" spans="1:17" x14ac:dyDescent="0.3">
      <c r="A1" s="16"/>
      <c r="B1" s="16"/>
      <c r="C1" s="16"/>
      <c r="D1" s="16"/>
      <c r="E1" s="16"/>
      <c r="F1" s="16"/>
      <c r="G1" s="16"/>
      <c r="H1" s="16"/>
      <c r="I1" s="16"/>
      <c r="J1" s="16"/>
      <c r="K1" s="16"/>
      <c r="L1" s="16"/>
      <c r="M1" s="16"/>
      <c r="N1" s="16"/>
      <c r="O1" s="16"/>
      <c r="P1" s="16"/>
      <c r="Q1" s="16"/>
    </row>
    <row r="2" spans="1:17" x14ac:dyDescent="0.3">
      <c r="A2" s="16"/>
      <c r="B2" s="16"/>
      <c r="C2" s="16"/>
      <c r="D2" s="16"/>
      <c r="E2" s="26" t="s">
        <v>19</v>
      </c>
      <c r="F2" s="26" t="s">
        <v>108</v>
      </c>
      <c r="G2" s="26" t="s">
        <v>91</v>
      </c>
      <c r="H2" s="16"/>
      <c r="I2" s="16"/>
      <c r="J2" s="16"/>
      <c r="K2" s="16"/>
      <c r="L2" s="16"/>
      <c r="M2" s="16"/>
      <c r="N2" s="16"/>
      <c r="O2" s="16"/>
      <c r="P2" s="16"/>
      <c r="Q2" s="16"/>
    </row>
    <row r="3" spans="1:17" x14ac:dyDescent="0.3">
      <c r="A3" s="16"/>
      <c r="B3" s="16"/>
      <c r="C3" s="16"/>
      <c r="D3" s="16"/>
      <c r="E3" s="16"/>
      <c r="F3" s="16"/>
      <c r="G3" s="16"/>
      <c r="H3" s="16"/>
      <c r="I3" s="16"/>
      <c r="J3" s="16"/>
      <c r="K3" s="16"/>
      <c r="L3" s="16"/>
      <c r="M3" s="16"/>
      <c r="N3" s="16"/>
      <c r="O3" s="16"/>
      <c r="P3" s="16"/>
      <c r="Q3" s="16"/>
    </row>
    <row r="4" spans="1:17" ht="24.6" x14ac:dyDescent="0.4">
      <c r="A4" s="16"/>
      <c r="B4" s="130" t="s">
        <v>22</v>
      </c>
      <c r="C4" s="16"/>
      <c r="D4" s="16"/>
      <c r="E4" s="16"/>
      <c r="F4" s="16"/>
      <c r="G4" s="16"/>
      <c r="H4" s="16"/>
      <c r="I4" s="16"/>
      <c r="J4" s="16"/>
      <c r="K4" s="16"/>
      <c r="L4" s="16"/>
      <c r="M4" s="16"/>
      <c r="N4" s="16"/>
      <c r="O4" s="16"/>
      <c r="P4" s="16"/>
      <c r="Q4" s="16"/>
    </row>
    <row r="5" spans="1:17" x14ac:dyDescent="0.3">
      <c r="A5" s="16"/>
      <c r="B5" s="16"/>
      <c r="C5" s="16"/>
      <c r="D5" s="16"/>
      <c r="E5" s="16"/>
      <c r="F5" s="16"/>
      <c r="G5" s="16"/>
      <c r="H5" s="16"/>
      <c r="I5" s="16"/>
      <c r="J5" s="16"/>
      <c r="K5" s="16"/>
      <c r="L5" s="16"/>
      <c r="M5" s="16"/>
      <c r="N5" s="16"/>
      <c r="O5" s="16"/>
      <c r="P5" s="16"/>
      <c r="Q5" s="16"/>
    </row>
    <row r="6" spans="1:17" x14ac:dyDescent="0.3">
      <c r="A6" s="16"/>
      <c r="B6" s="208" t="s">
        <v>461</v>
      </c>
      <c r="C6" s="209"/>
      <c r="D6" s="209"/>
      <c r="E6" s="209"/>
      <c r="F6" s="209"/>
      <c r="G6" s="209"/>
      <c r="H6" s="209"/>
      <c r="I6" s="209"/>
      <c r="J6" s="209"/>
      <c r="K6" s="209"/>
      <c r="L6" s="209"/>
      <c r="M6" s="209"/>
      <c r="N6" s="209"/>
      <c r="O6" s="16"/>
      <c r="P6" s="16"/>
      <c r="Q6" s="16"/>
    </row>
    <row r="7" spans="1:17" x14ac:dyDescent="0.3">
      <c r="A7" s="16"/>
      <c r="B7" s="390" t="s">
        <v>462</v>
      </c>
      <c r="C7" s="391" t="s">
        <v>220</v>
      </c>
      <c r="D7" s="391"/>
      <c r="E7" s="391"/>
      <c r="F7" s="399" t="s">
        <v>454</v>
      </c>
      <c r="G7" s="399"/>
      <c r="H7" s="399"/>
      <c r="I7" s="391" t="s">
        <v>239</v>
      </c>
      <c r="J7" s="391"/>
      <c r="K7" s="391"/>
      <c r="L7" s="388" t="s">
        <v>227</v>
      </c>
      <c r="M7" s="388"/>
      <c r="N7" s="388"/>
      <c r="O7" s="16"/>
      <c r="P7" s="16"/>
      <c r="Q7" s="16"/>
    </row>
    <row r="8" spans="1:17" x14ac:dyDescent="0.3">
      <c r="A8" s="16"/>
      <c r="B8" s="390"/>
      <c r="C8" s="266">
        <v>2023</v>
      </c>
      <c r="D8" s="266">
        <v>2022</v>
      </c>
      <c r="E8" s="266">
        <v>2021</v>
      </c>
      <c r="F8" s="266">
        <v>2023</v>
      </c>
      <c r="G8" s="266">
        <v>2022</v>
      </c>
      <c r="H8" s="266">
        <v>2021</v>
      </c>
      <c r="I8" s="266">
        <v>2023</v>
      </c>
      <c r="J8" s="266">
        <v>2022</v>
      </c>
      <c r="K8" s="266">
        <v>2021</v>
      </c>
      <c r="L8" s="266">
        <v>2023</v>
      </c>
      <c r="M8" s="266">
        <v>2022</v>
      </c>
      <c r="N8" s="266">
        <v>2021</v>
      </c>
      <c r="O8" s="16"/>
      <c r="P8" s="16"/>
      <c r="Q8" s="16"/>
    </row>
    <row r="9" spans="1:17" x14ac:dyDescent="0.3">
      <c r="A9" s="16"/>
      <c r="B9" s="243" t="s">
        <v>228</v>
      </c>
      <c r="C9" s="134">
        <v>55</v>
      </c>
      <c r="D9" s="134">
        <v>70</v>
      </c>
      <c r="E9" s="134">
        <v>119</v>
      </c>
      <c r="F9" s="250">
        <v>0.12415349887133183</v>
      </c>
      <c r="G9" s="250">
        <v>0.13725490196078433</v>
      </c>
      <c r="H9" s="250">
        <v>0.15025252525252525</v>
      </c>
      <c r="I9" s="268">
        <v>78.08787199999999</v>
      </c>
      <c r="J9" s="268">
        <v>91.653204000000002</v>
      </c>
      <c r="K9" s="268">
        <v>126.55608000000001</v>
      </c>
      <c r="L9" s="250">
        <v>6.9091044911008077E-3</v>
      </c>
      <c r="M9" s="250">
        <v>5.9222101254455374E-3</v>
      </c>
      <c r="N9" s="250">
        <v>5.5733958677278922E-3</v>
      </c>
      <c r="O9" s="16"/>
      <c r="P9" s="16"/>
      <c r="Q9" s="16"/>
    </row>
    <row r="10" spans="1:17" x14ac:dyDescent="0.3">
      <c r="B10" s="243" t="s">
        <v>229</v>
      </c>
      <c r="C10" s="134">
        <v>52</v>
      </c>
      <c r="D10" s="134">
        <v>48</v>
      </c>
      <c r="E10" s="134">
        <v>117</v>
      </c>
      <c r="F10" s="250">
        <v>0.11738148984198646</v>
      </c>
      <c r="G10" s="250">
        <v>9.4117647058823528E-2</v>
      </c>
      <c r="H10" s="250">
        <v>0.14772727272727273</v>
      </c>
      <c r="I10" s="268">
        <v>213.41920500000001</v>
      </c>
      <c r="J10" s="268">
        <v>174.44750400000001</v>
      </c>
      <c r="K10" s="268">
        <v>305.71752700000002</v>
      </c>
      <c r="L10" s="250">
        <v>1.8883029463943699E-2</v>
      </c>
      <c r="M10" s="250">
        <v>1.1271998462241438E-2</v>
      </c>
      <c r="N10" s="250">
        <v>1.3463476442015194E-2</v>
      </c>
    </row>
    <row r="11" spans="1:17" x14ac:dyDescent="0.3">
      <c r="B11" s="243" t="s">
        <v>230</v>
      </c>
      <c r="C11" s="134">
        <v>99</v>
      </c>
      <c r="D11" s="134">
        <v>127</v>
      </c>
      <c r="E11" s="134">
        <v>168</v>
      </c>
      <c r="F11" s="250">
        <v>0.2234762979683973</v>
      </c>
      <c r="G11" s="250">
        <v>0.24901960784313726</v>
      </c>
      <c r="H11" s="250">
        <v>0.21212121212121213</v>
      </c>
      <c r="I11" s="268">
        <v>473.44111799999996</v>
      </c>
      <c r="J11" s="268">
        <v>630.57593899999949</v>
      </c>
      <c r="K11" s="268">
        <v>813.51463999999976</v>
      </c>
      <c r="L11" s="250">
        <v>4.188940063119645E-2</v>
      </c>
      <c r="M11" s="250">
        <v>4.0744928140298557E-2</v>
      </c>
      <c r="N11" s="250">
        <v>3.5826324052642453E-2</v>
      </c>
    </row>
    <row r="12" spans="1:17" x14ac:dyDescent="0.3">
      <c r="B12" s="243" t="s">
        <v>231</v>
      </c>
      <c r="C12" s="134">
        <v>51</v>
      </c>
      <c r="D12" s="134">
        <v>56</v>
      </c>
      <c r="E12" s="134">
        <v>95</v>
      </c>
      <c r="F12" s="250">
        <v>0.11512415349887133</v>
      </c>
      <c r="G12" s="250">
        <v>0.10980392156862745</v>
      </c>
      <c r="H12" s="250">
        <v>0.11994949494949494</v>
      </c>
      <c r="I12" s="268">
        <v>355.77213400000005</v>
      </c>
      <c r="J12" s="268">
        <v>863.65827300000001</v>
      </c>
      <c r="K12" s="240">
        <v>1087.3034610000002</v>
      </c>
      <c r="L12" s="250">
        <v>3.1478215321681692E-2</v>
      </c>
      <c r="M12" s="250">
        <v>5.5805640676624961E-2</v>
      </c>
      <c r="N12" s="250">
        <v>4.7883694062771508E-2</v>
      </c>
    </row>
    <row r="13" spans="1:17" x14ac:dyDescent="0.3">
      <c r="B13" s="243" t="s">
        <v>235</v>
      </c>
      <c r="C13" s="134">
        <v>5</v>
      </c>
      <c r="D13" s="134">
        <v>5</v>
      </c>
      <c r="E13" s="134">
        <v>4</v>
      </c>
      <c r="F13" s="250">
        <v>1.1286681715575621E-2</v>
      </c>
      <c r="G13" s="250">
        <v>9.8039215686274508E-3</v>
      </c>
      <c r="H13" s="250">
        <v>5.0505050505050509E-3</v>
      </c>
      <c r="I13" s="268">
        <v>6.4390580000000002</v>
      </c>
      <c r="J13" s="268">
        <v>5.9147850000000002</v>
      </c>
      <c r="K13" s="268">
        <v>16.393395000000002</v>
      </c>
      <c r="L13" s="250">
        <v>5.697187464176075E-4</v>
      </c>
      <c r="M13" s="250">
        <v>3.8218630760396966E-4</v>
      </c>
      <c r="N13" s="250">
        <v>7.2194777169955877E-4</v>
      </c>
    </row>
    <row r="14" spans="1:17" x14ac:dyDescent="0.3">
      <c r="B14" s="269" t="s">
        <v>463</v>
      </c>
      <c r="C14" s="270">
        <v>262</v>
      </c>
      <c r="D14" s="270">
        <v>306</v>
      </c>
      <c r="E14" s="270">
        <v>503</v>
      </c>
      <c r="F14" s="271">
        <v>0.59142212189616261</v>
      </c>
      <c r="G14" s="271">
        <v>0.6</v>
      </c>
      <c r="H14" s="271">
        <v>0.63510101010101017</v>
      </c>
      <c r="I14" s="272">
        <v>1127.1593869999999</v>
      </c>
      <c r="J14" s="272">
        <v>1766.2497049999995</v>
      </c>
      <c r="K14" s="273">
        <v>2349.485103</v>
      </c>
      <c r="L14" s="274">
        <v>9.972946865434025E-2</v>
      </c>
      <c r="M14" s="274">
        <v>0.11412696371221447</v>
      </c>
      <c r="N14" s="274">
        <v>0.10346883819685661</v>
      </c>
    </row>
    <row r="15" spans="1:17" x14ac:dyDescent="0.3">
      <c r="B15" s="243" t="s">
        <v>232</v>
      </c>
      <c r="C15" s="134">
        <v>90</v>
      </c>
      <c r="D15" s="134">
        <v>92</v>
      </c>
      <c r="E15" s="134">
        <v>144</v>
      </c>
      <c r="F15" s="250">
        <v>0.20316027088036118</v>
      </c>
      <c r="G15" s="250">
        <v>0.1803921568627451</v>
      </c>
      <c r="H15" s="250">
        <v>0.18181818181818182</v>
      </c>
      <c r="I15" s="240">
        <v>2155.1707409999995</v>
      </c>
      <c r="J15" s="240">
        <v>1882.7279789999993</v>
      </c>
      <c r="K15" s="240">
        <v>4346.7715950000002</v>
      </c>
      <c r="L15" s="250">
        <v>0.19068645955331134</v>
      </c>
      <c r="M15" s="250">
        <v>0.12165325612286733</v>
      </c>
      <c r="N15" s="250">
        <v>0.19142722218900884</v>
      </c>
    </row>
    <row r="16" spans="1:17" x14ac:dyDescent="0.3">
      <c r="B16" s="269" t="s">
        <v>464</v>
      </c>
      <c r="C16" s="270">
        <v>90</v>
      </c>
      <c r="D16" s="270">
        <v>92</v>
      </c>
      <c r="E16" s="270">
        <v>144</v>
      </c>
      <c r="F16" s="271">
        <v>0.20316027088036118</v>
      </c>
      <c r="G16" s="271">
        <v>0.1803921568627451</v>
      </c>
      <c r="H16" s="271">
        <v>0.18181818181818182</v>
      </c>
      <c r="I16" s="272">
        <v>2155.1707409999995</v>
      </c>
      <c r="J16" s="272">
        <v>1882.7279789999993</v>
      </c>
      <c r="K16" s="273">
        <v>4346.7715950000002</v>
      </c>
      <c r="L16" s="274">
        <v>0.19068645955331134</v>
      </c>
      <c r="M16" s="274">
        <v>0.12165325612286733</v>
      </c>
      <c r="N16" s="274">
        <v>0.19142722218900884</v>
      </c>
    </row>
    <row r="17" spans="2:14" x14ac:dyDescent="0.3">
      <c r="B17" s="243" t="s">
        <v>465</v>
      </c>
      <c r="C17" s="134">
        <v>59</v>
      </c>
      <c r="D17" s="134">
        <v>71</v>
      </c>
      <c r="E17" s="134">
        <v>91</v>
      </c>
      <c r="F17" s="250">
        <v>0.13318284424379231</v>
      </c>
      <c r="G17" s="250">
        <v>0.13921568627450981</v>
      </c>
      <c r="H17" s="250">
        <v>0.1148989898989899</v>
      </c>
      <c r="I17" s="240">
        <v>5519.7856899999961</v>
      </c>
      <c r="J17" s="240">
        <v>6755.874230999998</v>
      </c>
      <c r="K17" s="240">
        <v>11186.643026000002</v>
      </c>
      <c r="L17" s="250">
        <v>0.4883828323647102</v>
      </c>
      <c r="M17" s="250">
        <v>0.43653364018856089</v>
      </c>
      <c r="N17" s="250">
        <v>0.49264792347278336</v>
      </c>
    </row>
    <row r="18" spans="2:14" x14ac:dyDescent="0.3">
      <c r="B18" s="243" t="s">
        <v>466</v>
      </c>
      <c r="C18" s="134">
        <v>8</v>
      </c>
      <c r="D18" s="134">
        <v>15</v>
      </c>
      <c r="E18" s="134">
        <v>26</v>
      </c>
      <c r="F18" s="250">
        <v>1.8058690744920992E-2</v>
      </c>
      <c r="G18" s="250">
        <v>2.9411764705882353E-2</v>
      </c>
      <c r="H18" s="250">
        <v>3.2828282828282832E-2</v>
      </c>
      <c r="I18" s="240">
        <v>1743.3014289999999</v>
      </c>
      <c r="J18" s="240">
        <v>4632.6062539999994</v>
      </c>
      <c r="K18" s="240">
        <v>2883.2863270000003</v>
      </c>
      <c r="L18" s="250">
        <v>0.15424484524877763</v>
      </c>
      <c r="M18" s="250">
        <v>0.29933779144961603</v>
      </c>
      <c r="N18" s="250">
        <v>0.12697687934375126</v>
      </c>
    </row>
    <row r="19" spans="2:14" x14ac:dyDescent="0.3">
      <c r="B19" s="243" t="s">
        <v>467</v>
      </c>
      <c r="C19" s="393">
        <v>3</v>
      </c>
      <c r="D19" s="134">
        <v>2</v>
      </c>
      <c r="E19" s="134">
        <v>4</v>
      </c>
      <c r="F19" s="395">
        <v>0.01</v>
      </c>
      <c r="G19" s="250">
        <v>3.9215686274509803E-3</v>
      </c>
      <c r="H19" s="250">
        <v>5.0505050505050509E-3</v>
      </c>
      <c r="I19" s="397">
        <v>62</v>
      </c>
      <c r="J19" s="268">
        <v>46.646256000000001</v>
      </c>
      <c r="K19" s="268">
        <v>30.153535999999999</v>
      </c>
      <c r="L19" s="395">
        <v>0.01</v>
      </c>
      <c r="M19" s="250">
        <v>3.0140673488874936E-3</v>
      </c>
      <c r="N19" s="250">
        <v>1.3279298232039443E-3</v>
      </c>
    </row>
    <row r="20" spans="2:14" x14ac:dyDescent="0.3">
      <c r="B20" s="243" t="s">
        <v>468</v>
      </c>
      <c r="C20" s="394"/>
      <c r="D20" s="134">
        <v>0</v>
      </c>
      <c r="E20" s="134">
        <v>3</v>
      </c>
      <c r="F20" s="396"/>
      <c r="G20" s="250">
        <v>0</v>
      </c>
      <c r="H20" s="250">
        <v>3.787878787878788E-3</v>
      </c>
      <c r="I20" s="398"/>
      <c r="J20" s="268">
        <v>0</v>
      </c>
      <c r="K20" s="240">
        <v>1267.878813</v>
      </c>
      <c r="L20" s="396"/>
      <c r="M20" s="250">
        <v>0</v>
      </c>
      <c r="N20" s="250">
        <v>5.5836041517356931E-2</v>
      </c>
    </row>
    <row r="21" spans="2:14" x14ac:dyDescent="0.3">
      <c r="B21" s="243" t="s">
        <v>469</v>
      </c>
      <c r="C21" s="393">
        <v>19</v>
      </c>
      <c r="D21" s="134">
        <v>17</v>
      </c>
      <c r="E21" s="393">
        <v>18</v>
      </c>
      <c r="F21" s="395">
        <v>0.04</v>
      </c>
      <c r="G21" s="250">
        <v>3.3333333333333333E-2</v>
      </c>
      <c r="H21" s="395">
        <v>0.02</v>
      </c>
      <c r="I21" s="397">
        <v>637</v>
      </c>
      <c r="J21" s="268">
        <v>200.508149</v>
      </c>
      <c r="K21" s="397">
        <v>369</v>
      </c>
      <c r="L21" s="395">
        <v>0.06</v>
      </c>
      <c r="M21" s="250">
        <v>1.2955917943055678E-2</v>
      </c>
      <c r="N21" s="395">
        <v>0.02</v>
      </c>
    </row>
    <row r="22" spans="2:14" x14ac:dyDescent="0.3">
      <c r="B22" s="243" t="s">
        <v>266</v>
      </c>
      <c r="C22" s="394"/>
      <c r="D22" s="134">
        <v>0</v>
      </c>
      <c r="E22" s="394"/>
      <c r="F22" s="396"/>
      <c r="G22" s="275">
        <v>0</v>
      </c>
      <c r="H22" s="396"/>
      <c r="I22" s="398"/>
      <c r="J22" s="240">
        <v>0</v>
      </c>
      <c r="K22" s="398"/>
      <c r="L22" s="396"/>
      <c r="M22" s="275">
        <v>7.6246193728543674E-4</v>
      </c>
      <c r="N22" s="396"/>
    </row>
    <row r="23" spans="2:14" x14ac:dyDescent="0.3">
      <c r="B23" s="269" t="s">
        <v>470</v>
      </c>
      <c r="C23" s="270">
        <v>89</v>
      </c>
      <c r="D23" s="270">
        <v>105</v>
      </c>
      <c r="E23" s="270">
        <v>142</v>
      </c>
      <c r="F23" s="271">
        <v>0.20090293453724603</v>
      </c>
      <c r="G23" s="271">
        <v>0.20588235294117646</v>
      </c>
      <c r="H23" s="271">
        <v>0.17929292929292931</v>
      </c>
      <c r="I23" s="272">
        <v>7961.9459619999961</v>
      </c>
      <c r="J23" s="272">
        <v>11635.634889999996</v>
      </c>
      <c r="K23" s="272">
        <v>15737.439458000001</v>
      </c>
      <c r="L23" s="271">
        <v>0.70446171979121308</v>
      </c>
      <c r="M23" s="271">
        <v>0.75260387886740565</v>
      </c>
      <c r="N23" s="271">
        <v>0.69213536584423918</v>
      </c>
    </row>
    <row r="24" spans="2:14" x14ac:dyDescent="0.3">
      <c r="B24" s="243" t="s">
        <v>236</v>
      </c>
      <c r="C24" s="134">
        <v>0</v>
      </c>
      <c r="D24" s="393">
        <v>5</v>
      </c>
      <c r="E24" s="134">
        <v>0</v>
      </c>
      <c r="F24" s="250">
        <v>0</v>
      </c>
      <c r="G24" s="400">
        <v>7.8431372549019607E-3</v>
      </c>
      <c r="H24" s="250">
        <v>0</v>
      </c>
      <c r="I24" s="134">
        <v>0</v>
      </c>
      <c r="J24" s="397">
        <v>182</v>
      </c>
      <c r="K24" s="134">
        <v>0</v>
      </c>
      <c r="L24" s="250">
        <v>0</v>
      </c>
      <c r="M24" s="400">
        <v>1.1008828004583854E-2</v>
      </c>
      <c r="N24" s="250">
        <v>0</v>
      </c>
    </row>
    <row r="25" spans="2:14" x14ac:dyDescent="0.3">
      <c r="B25" s="243" t="s">
        <v>234</v>
      </c>
      <c r="C25" s="134">
        <v>2</v>
      </c>
      <c r="D25" s="394"/>
      <c r="E25" s="134">
        <v>3</v>
      </c>
      <c r="F25" s="275">
        <v>4.5146726862302479E-3</v>
      </c>
      <c r="G25" s="401"/>
      <c r="H25" s="275">
        <v>3.2828282828282832E-2</v>
      </c>
      <c r="I25" s="132">
        <v>57.893691999999994</v>
      </c>
      <c r="J25" s="398"/>
      <c r="K25" s="132">
        <v>273.47968500000002</v>
      </c>
      <c r="L25" s="275">
        <v>5.1223520011354244E-3</v>
      </c>
      <c r="M25" s="401"/>
      <c r="N25" s="275">
        <v>1.2043755987752825E-2</v>
      </c>
    </row>
    <row r="26" spans="2:14" x14ac:dyDescent="0.3">
      <c r="B26" s="243" t="s">
        <v>233</v>
      </c>
      <c r="C26" s="134">
        <v>0</v>
      </c>
      <c r="D26" s="134">
        <v>2</v>
      </c>
      <c r="E26" s="134">
        <v>0</v>
      </c>
      <c r="F26" s="250">
        <v>0</v>
      </c>
      <c r="G26" s="250">
        <v>3.9215686274509803E-3</v>
      </c>
      <c r="H26" s="250">
        <v>0</v>
      </c>
      <c r="I26" s="134">
        <v>0</v>
      </c>
      <c r="J26" s="268">
        <v>9.3951770000000003</v>
      </c>
      <c r="K26" s="134">
        <v>0</v>
      </c>
      <c r="L26" s="250">
        <v>0</v>
      </c>
      <c r="M26" s="250">
        <v>6.0707329292877777E-4</v>
      </c>
      <c r="N26" s="250">
        <v>0</v>
      </c>
    </row>
    <row r="27" spans="2:14" x14ac:dyDescent="0.3">
      <c r="B27" s="269" t="s">
        <v>471</v>
      </c>
      <c r="C27" s="270">
        <v>2</v>
      </c>
      <c r="D27" s="270">
        <v>7</v>
      </c>
      <c r="E27" s="270">
        <v>3</v>
      </c>
      <c r="F27" s="271">
        <v>4.5146726862302479E-3</v>
      </c>
      <c r="G27" s="271">
        <v>1.3725490196078431E-2</v>
      </c>
      <c r="H27" s="271">
        <v>3.2828282828282832E-2</v>
      </c>
      <c r="I27" s="273">
        <v>57.893691999999994</v>
      </c>
      <c r="J27" s="273">
        <v>191.569807</v>
      </c>
      <c r="K27" s="273">
        <v>273.47968500000002</v>
      </c>
      <c r="L27" s="274">
        <v>5.1223520011354244E-3</v>
      </c>
      <c r="M27" s="274">
        <v>1.237836323479807E-2</v>
      </c>
      <c r="N27" s="274">
        <v>1.2043755987752825E-2</v>
      </c>
    </row>
    <row r="28" spans="2:14" x14ac:dyDescent="0.3">
      <c r="B28" s="252" t="s">
        <v>117</v>
      </c>
      <c r="C28" s="253">
        <v>432</v>
      </c>
      <c r="D28" s="253">
        <v>506</v>
      </c>
      <c r="E28" s="253">
        <v>766</v>
      </c>
      <c r="F28" s="255">
        <v>1</v>
      </c>
      <c r="G28" s="276">
        <v>1</v>
      </c>
      <c r="H28" s="277">
        <v>1</v>
      </c>
      <c r="I28" s="253">
        <v>11302.169781999994</v>
      </c>
      <c r="J28" s="253">
        <v>15476.182380999997</v>
      </c>
      <c r="K28" s="253">
        <v>22707.175840999997</v>
      </c>
      <c r="L28" s="276">
        <v>1</v>
      </c>
      <c r="M28" s="276">
        <v>1</v>
      </c>
      <c r="N28" s="276">
        <v>1</v>
      </c>
    </row>
    <row r="29" spans="2:14" x14ac:dyDescent="0.3">
      <c r="B29" s="123"/>
      <c r="C29" s="209"/>
      <c r="D29" s="209"/>
      <c r="E29" s="209"/>
      <c r="F29" s="209"/>
      <c r="G29" s="209"/>
      <c r="H29" s="209"/>
      <c r="I29" s="209"/>
      <c r="J29" s="209"/>
      <c r="K29" s="209"/>
      <c r="L29" s="209"/>
      <c r="M29" s="209"/>
      <c r="N29" s="209"/>
    </row>
    <row r="30" spans="2:14" x14ac:dyDescent="0.3">
      <c r="B30" s="123" t="s">
        <v>472</v>
      </c>
      <c r="C30" s="209"/>
      <c r="D30" s="209"/>
      <c r="E30" s="209"/>
      <c r="F30" s="209"/>
      <c r="G30" s="209"/>
      <c r="H30" s="209"/>
      <c r="I30" s="209"/>
      <c r="J30" s="209"/>
      <c r="K30" s="209"/>
      <c r="L30" s="209"/>
      <c r="M30" s="209"/>
      <c r="N30" s="209"/>
    </row>
    <row r="31" spans="2:14" x14ac:dyDescent="0.3">
      <c r="B31" s="123" t="s">
        <v>473</v>
      </c>
      <c r="C31" s="209"/>
      <c r="D31" s="209"/>
      <c r="E31" s="209"/>
      <c r="F31" s="209"/>
      <c r="G31" s="209"/>
      <c r="H31" s="209"/>
      <c r="I31" s="209"/>
      <c r="J31" s="209"/>
      <c r="K31" s="209"/>
      <c r="L31" s="209"/>
      <c r="M31" s="209"/>
      <c r="N31" s="209"/>
    </row>
  </sheetData>
  <sheetProtection algorithmName="SHA-512" hashValue="xslJkKxLQ5bFGoL6Qdmh+JbxVvcRbghOSNjCavtEwaqn++k3DGubv7+MQ3XRXp0UJCyeYuxhK5XW8faBlBDSxg==" saltValue="EjIBxsO0JKEMCMLio/jXIQ==" spinCount="100000" sheet="1" objects="1" scenarios="1"/>
  <mergeCells count="21">
    <mergeCell ref="D24:D25"/>
    <mergeCell ref="G24:G25"/>
    <mergeCell ref="N21:N22"/>
    <mergeCell ref="J24:J25"/>
    <mergeCell ref="M24:M25"/>
    <mergeCell ref="B7:B8"/>
    <mergeCell ref="C7:E7"/>
    <mergeCell ref="F7:H7"/>
    <mergeCell ref="I7:K7"/>
    <mergeCell ref="L7:N7"/>
    <mergeCell ref="C19:C20"/>
    <mergeCell ref="F19:F20"/>
    <mergeCell ref="I19:I20"/>
    <mergeCell ref="L19:L20"/>
    <mergeCell ref="C21:C22"/>
    <mergeCell ref="E21:E22"/>
    <mergeCell ref="F21:F22"/>
    <mergeCell ref="H21:H22"/>
    <mergeCell ref="I21:I22"/>
    <mergeCell ref="K21:K22"/>
    <mergeCell ref="L21:L22"/>
  </mergeCells>
  <hyperlinks>
    <hyperlink ref="E2" location="Contents!A1" display="Contents" xr:uid="{94F8F351-A215-45AB-930C-59B56D5881E7}"/>
    <hyperlink ref="F2" location="'Table 3'!A1" display="Previous" xr:uid="{E72A5B41-3B03-45C6-9CD6-111AB87E643F}"/>
    <hyperlink ref="G2" location="'Table 5'!A1" display="Next" xr:uid="{DFBAE119-ECA4-46EF-8591-1CB9007BF3E8}"/>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E3175-6BAB-4757-8AB1-C665FE67165B}">
  <sheetPr codeName="Sheet6">
    <tabColor rgb="FF5A4696"/>
  </sheetPr>
  <dimension ref="A1:J20"/>
  <sheetViews>
    <sheetView showGridLines="0" zoomScale="90" zoomScaleNormal="90" workbookViewId="0">
      <selection activeCell="E2" sqref="E2"/>
    </sheetView>
  </sheetViews>
  <sheetFormatPr defaultRowHeight="14.4" x14ac:dyDescent="0.3"/>
  <cols>
    <col min="1" max="1" width="7.77734375" customWidth="1"/>
    <col min="2" max="2" width="26.44140625" customWidth="1"/>
    <col min="3" max="3" width="23.44140625" customWidth="1"/>
    <col min="4" max="4" width="18" customWidth="1"/>
    <col min="7" max="7" width="4.5546875" bestFit="1" customWidth="1"/>
    <col min="9" max="9" width="15.44140625" bestFit="1" customWidth="1"/>
  </cols>
  <sheetData>
    <row r="1" spans="1:10" x14ac:dyDescent="0.3">
      <c r="A1" s="16"/>
      <c r="B1" s="16"/>
      <c r="C1" s="16"/>
      <c r="D1" s="16"/>
      <c r="E1" s="16"/>
      <c r="F1" s="16"/>
      <c r="G1" s="16"/>
      <c r="H1" s="16"/>
      <c r="I1" s="16"/>
      <c r="J1" s="16"/>
    </row>
    <row r="2" spans="1:10" x14ac:dyDescent="0.3">
      <c r="A2" s="16"/>
      <c r="B2" s="16"/>
      <c r="C2" s="16"/>
      <c r="D2" s="16"/>
      <c r="E2" s="26" t="s">
        <v>19</v>
      </c>
      <c r="F2" s="26" t="s">
        <v>108</v>
      </c>
      <c r="G2" s="26" t="s">
        <v>91</v>
      </c>
      <c r="H2" s="16"/>
      <c r="I2" s="16"/>
      <c r="J2" s="16"/>
    </row>
    <row r="3" spans="1:10" x14ac:dyDescent="0.3">
      <c r="A3" s="16"/>
      <c r="B3" s="16"/>
      <c r="C3" s="16"/>
      <c r="D3" s="16"/>
      <c r="E3" s="16"/>
      <c r="F3" s="16"/>
      <c r="G3" s="16"/>
      <c r="H3" s="16"/>
      <c r="I3" s="16"/>
      <c r="J3" s="16"/>
    </row>
    <row r="4" spans="1:10" ht="22.8" x14ac:dyDescent="0.4">
      <c r="A4" s="16"/>
      <c r="B4" s="28" t="s">
        <v>120</v>
      </c>
      <c r="C4" s="42"/>
      <c r="D4" s="16"/>
      <c r="E4" s="16"/>
      <c r="F4" s="16"/>
      <c r="G4" s="16"/>
      <c r="H4" s="16"/>
      <c r="I4" s="16"/>
      <c r="J4" s="16"/>
    </row>
    <row r="5" spans="1:10" ht="22.8" x14ac:dyDescent="0.4">
      <c r="A5" s="16"/>
      <c r="B5" s="20" t="s">
        <v>121</v>
      </c>
      <c r="C5" s="42"/>
      <c r="D5" s="16"/>
      <c r="E5" s="16"/>
      <c r="F5" s="16"/>
      <c r="G5" s="16"/>
      <c r="H5" s="16"/>
      <c r="I5" s="16"/>
      <c r="J5" s="16"/>
    </row>
    <row r="6" spans="1:10" x14ac:dyDescent="0.3">
      <c r="A6" s="16"/>
      <c r="B6" s="16"/>
      <c r="C6" s="16"/>
      <c r="D6" s="16"/>
      <c r="E6" s="16"/>
      <c r="F6" s="16"/>
      <c r="G6" s="16"/>
      <c r="H6" s="16"/>
      <c r="I6" s="16"/>
      <c r="J6" s="16"/>
    </row>
    <row r="7" spans="1:10" x14ac:dyDescent="0.3">
      <c r="A7" s="16"/>
      <c r="B7" s="43" t="s">
        <v>122</v>
      </c>
      <c r="C7" s="37" t="s">
        <v>112</v>
      </c>
      <c r="D7" s="37" t="s">
        <v>118</v>
      </c>
      <c r="E7" s="16"/>
      <c r="F7" s="16"/>
      <c r="G7" s="16"/>
      <c r="H7" s="16"/>
      <c r="I7" s="16"/>
      <c r="J7" s="16"/>
    </row>
    <row r="8" spans="1:10" x14ac:dyDescent="0.3">
      <c r="A8" s="16"/>
      <c r="B8" s="38" t="s">
        <v>123</v>
      </c>
      <c r="C8" s="44">
        <v>47.376708636999993</v>
      </c>
      <c r="D8" s="39">
        <v>14</v>
      </c>
      <c r="E8" s="16"/>
      <c r="F8" s="16"/>
      <c r="G8" s="16"/>
      <c r="H8" s="16"/>
      <c r="I8" s="16"/>
      <c r="J8" s="16"/>
    </row>
    <row r="9" spans="1:10" x14ac:dyDescent="0.3">
      <c r="A9" s="16"/>
      <c r="B9" s="38" t="s">
        <v>124</v>
      </c>
      <c r="C9" s="44">
        <v>5.5740660029999987</v>
      </c>
      <c r="D9" s="39">
        <v>8</v>
      </c>
      <c r="E9" s="16"/>
      <c r="F9" s="16"/>
      <c r="G9" s="16"/>
      <c r="H9" s="16"/>
      <c r="I9" s="16"/>
      <c r="J9" s="16"/>
    </row>
    <row r="10" spans="1:10" x14ac:dyDescent="0.3">
      <c r="A10" s="16"/>
      <c r="B10" s="38" t="s">
        <v>125</v>
      </c>
      <c r="C10" s="44">
        <v>2.2144797770000002</v>
      </c>
      <c r="D10" s="39">
        <v>7</v>
      </c>
      <c r="E10" s="16"/>
      <c r="F10" s="16"/>
      <c r="G10" s="16"/>
      <c r="H10" s="16"/>
      <c r="I10" s="16"/>
      <c r="J10" s="16"/>
    </row>
    <row r="11" spans="1:10" x14ac:dyDescent="0.3">
      <c r="A11" s="16"/>
      <c r="B11" s="38" t="s">
        <v>126</v>
      </c>
      <c r="C11" s="44">
        <v>2.6737077659999993</v>
      </c>
      <c r="D11" s="39">
        <v>19</v>
      </c>
      <c r="E11" s="16"/>
      <c r="F11" s="16"/>
      <c r="G11" s="16"/>
      <c r="H11" s="16"/>
      <c r="I11" s="16"/>
      <c r="J11" s="16"/>
    </row>
    <row r="12" spans="1:10" x14ac:dyDescent="0.3">
      <c r="A12" s="16"/>
      <c r="B12" s="38" t="s">
        <v>127</v>
      </c>
      <c r="C12" s="44">
        <v>1.7770784560000001</v>
      </c>
      <c r="D12" s="39">
        <v>83</v>
      </c>
      <c r="E12" s="16"/>
      <c r="F12" s="16"/>
      <c r="G12" s="16"/>
      <c r="H12" s="16"/>
      <c r="I12" s="16"/>
      <c r="J12" s="16"/>
    </row>
    <row r="13" spans="1:10" x14ac:dyDescent="0.3">
      <c r="A13" s="16"/>
      <c r="B13" s="16"/>
      <c r="C13" s="16"/>
      <c r="D13" s="16"/>
      <c r="E13" s="16"/>
      <c r="F13" s="16"/>
      <c r="G13" s="16"/>
      <c r="H13" s="16"/>
      <c r="I13" s="16"/>
      <c r="J13" s="16"/>
    </row>
    <row r="14" spans="1:10" x14ac:dyDescent="0.3">
      <c r="A14" s="16"/>
      <c r="B14" s="16"/>
      <c r="C14" s="16"/>
      <c r="D14" s="16"/>
      <c r="E14" s="16"/>
      <c r="F14" s="16"/>
      <c r="G14" s="16"/>
      <c r="H14" s="16"/>
      <c r="I14" s="16"/>
      <c r="J14" s="16"/>
    </row>
    <row r="15" spans="1:10" x14ac:dyDescent="0.3">
      <c r="A15" s="16"/>
      <c r="B15" s="16"/>
      <c r="C15" s="16"/>
      <c r="D15" s="16"/>
      <c r="E15" s="16"/>
      <c r="F15" s="16"/>
      <c r="G15" s="16"/>
      <c r="H15" s="16"/>
      <c r="I15" s="16"/>
      <c r="J15" s="16"/>
    </row>
    <row r="16" spans="1:10" x14ac:dyDescent="0.3">
      <c r="A16" s="16"/>
      <c r="B16" s="16"/>
      <c r="C16" s="16"/>
      <c r="D16" s="16"/>
      <c r="E16" s="16"/>
      <c r="F16" s="16"/>
      <c r="G16" s="16"/>
      <c r="H16" s="16"/>
      <c r="I16" s="16"/>
      <c r="J16" s="16"/>
    </row>
    <row r="17" spans="1:10" x14ac:dyDescent="0.3">
      <c r="A17" s="16"/>
      <c r="B17" s="16"/>
      <c r="C17" s="16"/>
      <c r="D17" s="16"/>
      <c r="E17" s="16"/>
      <c r="F17" s="16"/>
      <c r="G17" s="16"/>
      <c r="H17" s="16"/>
      <c r="I17" s="16"/>
      <c r="J17" s="16"/>
    </row>
    <row r="18" spans="1:10" x14ac:dyDescent="0.3">
      <c r="A18" s="16"/>
      <c r="B18" s="16"/>
      <c r="C18" s="16"/>
      <c r="D18" s="16"/>
      <c r="E18" s="16"/>
      <c r="F18" s="16"/>
      <c r="G18" s="16"/>
      <c r="H18" s="16"/>
      <c r="I18" s="16"/>
      <c r="J18" s="16"/>
    </row>
    <row r="19" spans="1:10" x14ac:dyDescent="0.3">
      <c r="A19" s="16"/>
      <c r="B19" s="16"/>
      <c r="C19" s="16"/>
      <c r="D19" s="16"/>
      <c r="E19" s="16"/>
      <c r="F19" s="16"/>
      <c r="G19" s="16"/>
      <c r="H19" s="16"/>
      <c r="I19" s="16"/>
      <c r="J19" s="16"/>
    </row>
    <row r="20" spans="1:10" x14ac:dyDescent="0.3">
      <c r="A20" s="16"/>
      <c r="B20" s="16"/>
      <c r="C20" s="16"/>
      <c r="D20" s="16"/>
      <c r="E20" s="16"/>
      <c r="F20" s="16"/>
      <c r="G20" s="16"/>
      <c r="H20" s="16"/>
      <c r="I20" s="16"/>
      <c r="J20" s="16"/>
    </row>
  </sheetData>
  <sheetProtection algorithmName="SHA-512" hashValue="n+bhknPT77HPqef5oqu5v4MozlBf5lifSctUypgJFZrzMuUPkqZBZd2fWFKBHQLdp47PbK6W9IPG+dpEhxLNbw==" saltValue="CImfsRf8YbkzdIFbU/2uLw==" spinCount="100000" sheet="1" objects="1" scenarios="1"/>
  <hyperlinks>
    <hyperlink ref="E2" location="Contents!A1" display="Contents" xr:uid="{69168BFE-1FC0-4FF7-82A2-806BB72BC87B}"/>
    <hyperlink ref="F2" location="'Figure 2.'!A1" display="Previous" xr:uid="{A5CF784B-878F-4345-95CF-369B1F046B08}"/>
    <hyperlink ref="G2" location="'Figure 4.'!A1" display="Next" xr:uid="{11CC9E22-8DFB-4B9B-8574-660030698386}"/>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FBBA2-5B14-47AF-B54E-F18E75D9BE62}">
  <sheetPr codeName="Sheet60">
    <tabColor rgb="FF8A2B80"/>
  </sheetPr>
  <dimension ref="B1:S31"/>
  <sheetViews>
    <sheetView showGridLines="0" zoomScale="83" zoomScaleNormal="90" workbookViewId="0">
      <selection activeCell="E2" sqref="E2"/>
    </sheetView>
  </sheetViews>
  <sheetFormatPr defaultRowHeight="14.4" x14ac:dyDescent="0.3"/>
  <cols>
    <col min="1" max="1" width="7.77734375" customWidth="1"/>
    <col min="2" max="2" width="35.21875" customWidth="1"/>
    <col min="3" max="3" width="19.5546875" customWidth="1"/>
    <col min="4" max="4" width="17.21875" customWidth="1"/>
    <col min="5" max="5" width="16" customWidth="1"/>
    <col min="6" max="6" width="19.21875" customWidth="1"/>
    <col min="7" max="8" width="16.77734375" customWidth="1"/>
    <col min="9" max="9" width="15" customWidth="1"/>
    <col min="10" max="11" width="15.77734375" customWidth="1"/>
    <col min="12" max="12" width="18.77734375" customWidth="1"/>
    <col min="13" max="13" width="15.77734375" customWidth="1"/>
    <col min="14" max="14" width="16.5546875" customWidth="1"/>
    <col min="16" max="16" width="8.77734375" bestFit="1" customWidth="1"/>
  </cols>
  <sheetData>
    <row r="1" spans="2:19" x14ac:dyDescent="0.3">
      <c r="B1" s="16"/>
      <c r="C1" s="16"/>
      <c r="D1" s="16"/>
      <c r="E1" s="16"/>
      <c r="F1" s="16"/>
      <c r="G1" s="16"/>
      <c r="H1" s="16"/>
      <c r="I1" s="16"/>
      <c r="J1" s="16"/>
      <c r="K1" s="16"/>
      <c r="L1" s="16"/>
      <c r="M1" s="16"/>
      <c r="N1" s="16"/>
      <c r="O1" s="16"/>
      <c r="P1" s="16"/>
      <c r="Q1" s="16"/>
      <c r="R1" s="16"/>
      <c r="S1" s="16"/>
    </row>
    <row r="2" spans="2:19" x14ac:dyDescent="0.3">
      <c r="B2" s="16"/>
      <c r="C2" s="16"/>
      <c r="D2" s="16"/>
      <c r="E2" s="26" t="s">
        <v>19</v>
      </c>
      <c r="F2" s="26" t="s">
        <v>108</v>
      </c>
      <c r="G2" s="26" t="s">
        <v>91</v>
      </c>
      <c r="H2" s="16"/>
      <c r="I2" s="16"/>
      <c r="J2" s="16"/>
      <c r="K2" s="16"/>
      <c r="L2" s="16"/>
      <c r="M2" s="16"/>
      <c r="N2" s="16"/>
      <c r="O2" s="16"/>
      <c r="P2" s="16"/>
      <c r="Q2" s="16"/>
      <c r="R2" s="16"/>
      <c r="S2" s="16"/>
    </row>
    <row r="3" spans="2:19" x14ac:dyDescent="0.3">
      <c r="B3" s="16"/>
      <c r="C3" s="16"/>
      <c r="D3" s="16"/>
      <c r="E3" s="16"/>
      <c r="F3" s="16"/>
      <c r="G3" s="16"/>
      <c r="H3" s="16"/>
      <c r="I3" s="16"/>
      <c r="J3" s="16"/>
      <c r="K3" s="16"/>
      <c r="L3" s="16"/>
      <c r="M3" s="16"/>
      <c r="N3" s="16"/>
      <c r="O3" s="16"/>
      <c r="P3" s="16"/>
      <c r="Q3" s="16"/>
      <c r="R3" s="16"/>
      <c r="S3" s="16"/>
    </row>
    <row r="4" spans="2:19" ht="24.6" x14ac:dyDescent="0.4">
      <c r="B4" s="130" t="s">
        <v>22</v>
      </c>
      <c r="C4" s="16"/>
      <c r="D4" s="16"/>
      <c r="E4" s="16"/>
      <c r="F4" s="16"/>
      <c r="G4" s="16"/>
      <c r="H4" s="16"/>
      <c r="I4" s="16"/>
      <c r="J4" s="16"/>
      <c r="K4" s="16"/>
      <c r="L4" s="16"/>
      <c r="M4" s="16"/>
      <c r="N4" s="16"/>
      <c r="O4" s="16"/>
      <c r="P4" s="16"/>
      <c r="Q4" s="16"/>
      <c r="R4" s="16"/>
      <c r="S4" s="16"/>
    </row>
    <row r="5" spans="2:19" x14ac:dyDescent="0.3">
      <c r="B5" s="16"/>
      <c r="C5" s="16"/>
      <c r="D5" s="16"/>
      <c r="E5" s="16"/>
      <c r="F5" s="16"/>
      <c r="G5" s="16"/>
      <c r="H5" s="16"/>
      <c r="I5" s="16"/>
      <c r="J5" s="16"/>
      <c r="K5" s="16"/>
      <c r="L5" s="16"/>
      <c r="M5" s="16"/>
      <c r="N5" s="16"/>
      <c r="O5" s="16"/>
      <c r="P5" s="16"/>
      <c r="Q5" s="16"/>
      <c r="R5" s="16"/>
      <c r="S5" s="16"/>
    </row>
    <row r="6" spans="2:19" x14ac:dyDescent="0.3">
      <c r="B6" s="208" t="s">
        <v>474</v>
      </c>
      <c r="C6" s="209"/>
      <c r="D6" s="209"/>
      <c r="E6" s="209"/>
      <c r="F6" s="209"/>
      <c r="G6" s="209"/>
      <c r="H6" s="209"/>
      <c r="I6" s="209"/>
      <c r="J6" s="209"/>
      <c r="K6" s="209"/>
      <c r="L6" s="209"/>
      <c r="M6" s="209"/>
      <c r="N6" s="209"/>
      <c r="O6" s="123"/>
      <c r="P6" s="123"/>
      <c r="Q6" s="16"/>
      <c r="R6" s="16"/>
      <c r="S6" s="16"/>
    </row>
    <row r="7" spans="2:19" x14ac:dyDescent="0.3">
      <c r="B7" s="390" t="s">
        <v>216</v>
      </c>
      <c r="C7" s="392" t="s">
        <v>220</v>
      </c>
      <c r="D7" s="388"/>
      <c r="E7" s="408"/>
      <c r="F7" s="409" t="s">
        <v>454</v>
      </c>
      <c r="G7" s="410"/>
      <c r="H7" s="411"/>
      <c r="I7" s="412" t="s">
        <v>239</v>
      </c>
      <c r="J7" s="413"/>
      <c r="K7" s="414"/>
      <c r="L7" s="392" t="s">
        <v>227</v>
      </c>
      <c r="M7" s="388"/>
      <c r="N7" s="388"/>
      <c r="O7" s="123"/>
      <c r="P7" s="123"/>
      <c r="Q7" s="16"/>
      <c r="R7" s="16"/>
      <c r="S7" s="16"/>
    </row>
    <row r="8" spans="2:19" x14ac:dyDescent="0.3">
      <c r="B8" s="390"/>
      <c r="C8" s="266">
        <v>2023</v>
      </c>
      <c r="D8" s="266">
        <v>2022</v>
      </c>
      <c r="E8" s="266">
        <v>2021</v>
      </c>
      <c r="F8" s="266">
        <v>2023</v>
      </c>
      <c r="G8" s="266">
        <v>2022</v>
      </c>
      <c r="H8" s="266">
        <v>2021</v>
      </c>
      <c r="I8" s="266">
        <v>2023</v>
      </c>
      <c r="J8" s="266">
        <v>2022</v>
      </c>
      <c r="K8" s="266">
        <v>2021</v>
      </c>
      <c r="L8" s="266">
        <v>2023</v>
      </c>
      <c r="M8" s="266">
        <v>2022</v>
      </c>
      <c r="N8" s="266">
        <v>2021</v>
      </c>
      <c r="O8" s="123"/>
      <c r="P8" s="123"/>
    </row>
    <row r="9" spans="2:19" x14ac:dyDescent="0.3">
      <c r="B9" s="243" t="s">
        <v>228</v>
      </c>
      <c r="C9" s="278">
        <v>204</v>
      </c>
      <c r="D9" s="278">
        <v>294</v>
      </c>
      <c r="E9" s="278">
        <v>255</v>
      </c>
      <c r="F9" s="279">
        <v>0.12977099236641221</v>
      </c>
      <c r="G9" s="279">
        <v>0.16324264297612437</v>
      </c>
      <c r="H9" s="279">
        <v>0.125</v>
      </c>
      <c r="I9" s="240">
        <v>233.82787599999992</v>
      </c>
      <c r="J9" s="240">
        <v>362.97143099999977</v>
      </c>
      <c r="K9" s="240">
        <v>317.7581559999997</v>
      </c>
      <c r="L9" s="250">
        <v>1.1647191734825821E-2</v>
      </c>
      <c r="M9" s="250">
        <v>1.2228274078722618E-2</v>
      </c>
      <c r="N9" s="250">
        <v>8.6255907227543779E-3</v>
      </c>
      <c r="O9" s="123"/>
      <c r="P9" s="123"/>
    </row>
    <row r="10" spans="2:19" x14ac:dyDescent="0.3">
      <c r="B10" s="243" t="s">
        <v>229</v>
      </c>
      <c r="C10" s="278">
        <v>195</v>
      </c>
      <c r="D10" s="278">
        <v>225</v>
      </c>
      <c r="E10" s="278">
        <v>260</v>
      </c>
      <c r="F10" s="279">
        <v>0.12404580152671756</v>
      </c>
      <c r="G10" s="279">
        <v>0.1249305941143809</v>
      </c>
      <c r="H10" s="279">
        <v>0.12745098039215685</v>
      </c>
      <c r="I10" s="240">
        <v>486.89852499999989</v>
      </c>
      <c r="J10" s="240">
        <v>773.97603299999969</v>
      </c>
      <c r="K10" s="240">
        <v>601.50277499999982</v>
      </c>
      <c r="L10" s="250">
        <v>2.4252884528099993E-2</v>
      </c>
      <c r="M10" s="250">
        <v>2.6074754797675698E-2</v>
      </c>
      <c r="N10" s="250">
        <v>1.6327879104859284E-2</v>
      </c>
      <c r="O10" s="123"/>
      <c r="P10" s="123"/>
    </row>
    <row r="11" spans="2:19" x14ac:dyDescent="0.3">
      <c r="B11" s="243" t="s">
        <v>230</v>
      </c>
      <c r="C11" s="278">
        <v>335</v>
      </c>
      <c r="D11" s="278">
        <v>452</v>
      </c>
      <c r="E11" s="278">
        <v>458</v>
      </c>
      <c r="F11" s="279">
        <v>0.21310432569974555</v>
      </c>
      <c r="G11" s="279">
        <v>0.25097168239866741</v>
      </c>
      <c r="H11" s="279">
        <v>0.22450980392156863</v>
      </c>
      <c r="I11" s="240">
        <v>1004.3498019999998</v>
      </c>
      <c r="J11" s="240">
        <v>1424.2187540000002</v>
      </c>
      <c r="K11" s="240">
        <v>1281.8385649999993</v>
      </c>
      <c r="L11" s="250">
        <v>5.0027631062809427E-2</v>
      </c>
      <c r="M11" s="250">
        <v>4.7981013888580226E-2</v>
      </c>
      <c r="N11" s="250">
        <v>3.4795691709429442E-2</v>
      </c>
      <c r="O11" s="123"/>
      <c r="P11" s="123"/>
    </row>
    <row r="12" spans="2:19" x14ac:dyDescent="0.3">
      <c r="B12" s="243" t="s">
        <v>231</v>
      </c>
      <c r="C12" s="278">
        <v>181</v>
      </c>
      <c r="D12" s="278">
        <v>134</v>
      </c>
      <c r="E12" s="278">
        <v>173</v>
      </c>
      <c r="F12" s="279">
        <v>0.11513994910941476</v>
      </c>
      <c r="G12" s="279">
        <v>7.4403109383675739E-2</v>
      </c>
      <c r="H12" s="279">
        <v>8.4803921568627455E-2</v>
      </c>
      <c r="I12" s="240">
        <v>1485.9225969999993</v>
      </c>
      <c r="J12" s="240">
        <v>1064.4332300000005</v>
      </c>
      <c r="K12" s="240">
        <v>2891.4289519999988</v>
      </c>
      <c r="L12" s="250">
        <v>7.4015235849678229E-2</v>
      </c>
      <c r="M12" s="250">
        <v>3.5860070967789211E-2</v>
      </c>
      <c r="N12" s="250">
        <v>7.8488253638640273E-2</v>
      </c>
      <c r="O12" s="123"/>
      <c r="P12" s="123"/>
    </row>
    <row r="13" spans="2:19" x14ac:dyDescent="0.3">
      <c r="B13" s="243" t="s">
        <v>235</v>
      </c>
      <c r="C13" s="278">
        <v>20</v>
      </c>
      <c r="D13" s="278">
        <v>15</v>
      </c>
      <c r="E13" s="278">
        <v>17</v>
      </c>
      <c r="F13" s="279">
        <v>1.2722646310432569E-2</v>
      </c>
      <c r="G13" s="279">
        <v>8.3287062742920595E-3</v>
      </c>
      <c r="H13" s="279">
        <v>8.3333333333333332E-3</v>
      </c>
      <c r="I13" s="240">
        <v>13.337159</v>
      </c>
      <c r="J13" s="280">
        <v>11.040630999999999</v>
      </c>
      <c r="K13" s="240">
        <v>19.869948000000001</v>
      </c>
      <c r="L13" s="250">
        <v>6.6433673661243822E-4</v>
      </c>
      <c r="M13" s="250">
        <v>3.7195175801602265E-4</v>
      </c>
      <c r="N13" s="250">
        <v>5.3937258853683698E-4</v>
      </c>
      <c r="O13" s="123"/>
      <c r="P13" s="123"/>
    </row>
    <row r="14" spans="2:19" x14ac:dyDescent="0.3">
      <c r="B14" s="269" t="s">
        <v>463</v>
      </c>
      <c r="C14" s="272">
        <v>935</v>
      </c>
      <c r="D14" s="272">
        <v>1120</v>
      </c>
      <c r="E14" s="272">
        <v>1163</v>
      </c>
      <c r="F14" s="281">
        <v>0.59478371501272254</v>
      </c>
      <c r="G14" s="281">
        <v>0.62187673514714048</v>
      </c>
      <c r="H14" s="281">
        <v>0.57009803921568625</v>
      </c>
      <c r="I14" s="272">
        <v>3224.3359589999991</v>
      </c>
      <c r="J14" s="272">
        <v>3636.6400789999998</v>
      </c>
      <c r="K14" s="272">
        <v>5112.3983959999969</v>
      </c>
      <c r="L14" s="274">
        <v>0.16060727991202589</v>
      </c>
      <c r="M14" s="274">
        <v>0.12251606549078378</v>
      </c>
      <c r="N14" s="274">
        <v>0.13877678776422023</v>
      </c>
      <c r="O14" s="123"/>
      <c r="P14" s="123"/>
    </row>
    <row r="15" spans="2:19" x14ac:dyDescent="0.3">
      <c r="B15" s="243" t="s">
        <v>232</v>
      </c>
      <c r="C15" s="278">
        <v>407</v>
      </c>
      <c r="D15" s="278">
        <v>425</v>
      </c>
      <c r="E15" s="278">
        <v>535</v>
      </c>
      <c r="F15" s="279">
        <v>0.2589058524173028</v>
      </c>
      <c r="G15" s="279">
        <v>0.23598001110494171</v>
      </c>
      <c r="H15" s="279">
        <v>0.26225490196078433</v>
      </c>
      <c r="I15" s="240">
        <v>4328.5341479999997</v>
      </c>
      <c r="J15" s="240">
        <v>5229.6795479999992</v>
      </c>
      <c r="K15" s="240">
        <v>8880.1607929999991</v>
      </c>
      <c r="L15" s="250">
        <v>0.21560845530879705</v>
      </c>
      <c r="M15" s="250">
        <v>0.17618454069690748</v>
      </c>
      <c r="N15" s="250">
        <v>0.24105323846563365</v>
      </c>
      <c r="O15" s="123"/>
      <c r="P15" s="123"/>
    </row>
    <row r="16" spans="2:19" x14ac:dyDescent="0.3">
      <c r="B16" s="269" t="s">
        <v>464</v>
      </c>
      <c r="C16" s="270">
        <v>407</v>
      </c>
      <c r="D16" s="270">
        <v>425</v>
      </c>
      <c r="E16" s="270">
        <v>535</v>
      </c>
      <c r="F16" s="281">
        <v>0.2589058524173028</v>
      </c>
      <c r="G16" s="281">
        <v>0.23598001110494171</v>
      </c>
      <c r="H16" s="281">
        <v>0.26225490196078433</v>
      </c>
      <c r="I16" s="272">
        <v>4328.5341479999997</v>
      </c>
      <c r="J16" s="272">
        <v>5229.6795479999992</v>
      </c>
      <c r="K16" s="272">
        <v>8880.1607929999991</v>
      </c>
      <c r="L16" s="274">
        <v>0.21560845530879705</v>
      </c>
      <c r="M16" s="274">
        <v>0.17618454069690748</v>
      </c>
      <c r="N16" s="274">
        <v>0.24105323846563365</v>
      </c>
      <c r="O16" s="123"/>
      <c r="P16" s="123"/>
    </row>
    <row r="17" spans="2:16" x14ac:dyDescent="0.3">
      <c r="B17" s="243" t="s">
        <v>465</v>
      </c>
      <c r="C17" s="278">
        <v>127</v>
      </c>
      <c r="D17" s="278">
        <v>156</v>
      </c>
      <c r="E17" s="278">
        <v>194</v>
      </c>
      <c r="F17" s="279">
        <v>8.078880407124682E-2</v>
      </c>
      <c r="G17" s="279">
        <v>8.661854525263743E-2</v>
      </c>
      <c r="H17" s="279">
        <v>9.509803921568627E-2</v>
      </c>
      <c r="I17" s="240">
        <v>6442.0783799999999</v>
      </c>
      <c r="J17" s="240">
        <v>11604.466622999998</v>
      </c>
      <c r="K17" s="240">
        <v>14541.093530000002</v>
      </c>
      <c r="L17" s="279">
        <v>0.32088612934514332</v>
      </c>
      <c r="M17" s="279">
        <v>0.39094701754484024</v>
      </c>
      <c r="N17" s="279">
        <v>0.39472006959617373</v>
      </c>
      <c r="O17" s="123"/>
      <c r="P17" s="123"/>
    </row>
    <row r="18" spans="2:16" x14ac:dyDescent="0.3">
      <c r="B18" s="243" t="s">
        <v>466</v>
      </c>
      <c r="C18" s="278">
        <v>28</v>
      </c>
      <c r="D18" s="278">
        <v>29</v>
      </c>
      <c r="E18" s="278">
        <v>56</v>
      </c>
      <c r="F18" s="279">
        <v>1.7811704834605598E-2</v>
      </c>
      <c r="G18" s="279">
        <v>1.6102165463631316E-2</v>
      </c>
      <c r="H18" s="279">
        <v>2.7450980392156862E-2</v>
      </c>
      <c r="I18" s="240">
        <v>2221.9013239999999</v>
      </c>
      <c r="J18" s="240">
        <v>6326.8641019999995</v>
      </c>
      <c r="K18" s="240">
        <v>6214.0781710000001</v>
      </c>
      <c r="L18" s="279">
        <v>0.110675045162243</v>
      </c>
      <c r="M18" s="279">
        <v>0.21314798270745253</v>
      </c>
      <c r="N18" s="279">
        <v>0.16868204327774403</v>
      </c>
      <c r="O18" s="123"/>
      <c r="P18" s="123"/>
    </row>
    <row r="19" spans="2:16" x14ac:dyDescent="0.3">
      <c r="B19" s="243" t="s">
        <v>467</v>
      </c>
      <c r="C19" s="278">
        <v>2</v>
      </c>
      <c r="D19" s="402">
        <v>4</v>
      </c>
      <c r="E19" s="278">
        <v>3</v>
      </c>
      <c r="F19" s="279">
        <v>1.2722646310432571E-3</v>
      </c>
      <c r="G19" s="395">
        <v>0</v>
      </c>
      <c r="H19" s="279">
        <v>1.4705882352941176E-3</v>
      </c>
      <c r="I19" s="240">
        <v>93.082039000000009</v>
      </c>
      <c r="J19" s="406">
        <v>1878</v>
      </c>
      <c r="K19" s="240">
        <v>95.170666999999995</v>
      </c>
      <c r="L19" s="279">
        <v>4.6365060224963731E-3</v>
      </c>
      <c r="M19" s="395">
        <v>0.06</v>
      </c>
      <c r="N19" s="279">
        <v>2.5834214066673615E-3</v>
      </c>
      <c r="O19" s="123"/>
      <c r="P19" s="123"/>
    </row>
    <row r="20" spans="2:16" x14ac:dyDescent="0.3">
      <c r="B20" s="243" t="s">
        <v>468</v>
      </c>
      <c r="C20" s="278">
        <v>5</v>
      </c>
      <c r="D20" s="403"/>
      <c r="E20" s="278">
        <v>5</v>
      </c>
      <c r="F20" s="279">
        <v>3.1806615776081423E-3</v>
      </c>
      <c r="G20" s="396"/>
      <c r="H20" s="279">
        <v>2.4509803921568627E-3</v>
      </c>
      <c r="I20" s="240">
        <v>1170.3569399999999</v>
      </c>
      <c r="J20" s="407"/>
      <c r="K20" s="240">
        <v>1033.5391999999999</v>
      </c>
      <c r="L20" s="279">
        <v>5.82966065105259E-2</v>
      </c>
      <c r="M20" s="396"/>
      <c r="N20" s="279">
        <v>2.8055569831299591E-2</v>
      </c>
      <c r="O20" s="123"/>
      <c r="P20" s="123"/>
    </row>
    <row r="21" spans="2:16" x14ac:dyDescent="0.3">
      <c r="B21" s="243" t="s">
        <v>469</v>
      </c>
      <c r="C21" s="278">
        <v>29</v>
      </c>
      <c r="D21" s="278">
        <v>32</v>
      </c>
      <c r="E21" s="278">
        <v>53</v>
      </c>
      <c r="F21" s="279">
        <v>1.8447837150127225E-2</v>
      </c>
      <c r="G21" s="279">
        <v>1.7767906718489729E-2</v>
      </c>
      <c r="H21" s="279">
        <v>2.5980392156862746E-2</v>
      </c>
      <c r="I21" s="240">
        <v>1484.1183589999998</v>
      </c>
      <c r="J21" s="240">
        <v>559.75740399999972</v>
      </c>
      <c r="K21" s="240">
        <v>729.63203199999975</v>
      </c>
      <c r="L21" s="279">
        <v>7.3925365016992511E-2</v>
      </c>
      <c r="M21" s="279">
        <v>1.8857866953463524E-2</v>
      </c>
      <c r="N21" s="279">
        <v>1.9805966164543165E-2</v>
      </c>
      <c r="O21" s="123"/>
      <c r="P21" s="123"/>
    </row>
    <row r="22" spans="2:16" x14ac:dyDescent="0.3">
      <c r="B22" s="243" t="s">
        <v>266</v>
      </c>
      <c r="C22" s="278">
        <v>6</v>
      </c>
      <c r="D22" s="278">
        <v>9</v>
      </c>
      <c r="E22" s="278">
        <v>5</v>
      </c>
      <c r="F22" s="279">
        <v>3.8167938931297713E-3</v>
      </c>
      <c r="G22" s="279">
        <v>4.9972237645752367E-3</v>
      </c>
      <c r="H22" s="279">
        <v>2.4509803921568627E-3</v>
      </c>
      <c r="I22" s="240">
        <v>35.369816999999998</v>
      </c>
      <c r="J22" s="240">
        <v>67.499606</v>
      </c>
      <c r="K22" s="240">
        <v>53.638000000000005</v>
      </c>
      <c r="L22" s="250">
        <v>1.7618046542265215E-3</v>
      </c>
      <c r="M22" s="250">
        <v>2.2740183162618943E-3</v>
      </c>
      <c r="N22" s="250">
        <v>1.4560112036497964E-3</v>
      </c>
      <c r="O22" s="123"/>
      <c r="P22" s="123"/>
    </row>
    <row r="23" spans="2:16" x14ac:dyDescent="0.3">
      <c r="B23" s="269" t="s">
        <v>470</v>
      </c>
      <c r="C23" s="270">
        <v>197</v>
      </c>
      <c r="D23" s="270">
        <v>230</v>
      </c>
      <c r="E23" s="270">
        <v>316</v>
      </c>
      <c r="F23" s="281">
        <v>0.12531806615776081</v>
      </c>
      <c r="G23" s="281">
        <v>0.12770682953914492</v>
      </c>
      <c r="H23" s="281">
        <v>0.1549019607843137</v>
      </c>
      <c r="I23" s="272">
        <v>11446.906859000001</v>
      </c>
      <c r="J23" s="272">
        <v>20436.924128999999</v>
      </c>
      <c r="K23" s="272">
        <v>22667.151600000001</v>
      </c>
      <c r="L23" s="274">
        <v>0.57018145671162757</v>
      </c>
      <c r="M23" s="274">
        <v>0.68850683065321361</v>
      </c>
      <c r="N23" s="274">
        <v>0.61530308148007762</v>
      </c>
      <c r="O23" s="123"/>
      <c r="P23" s="123"/>
    </row>
    <row r="24" spans="2:16" x14ac:dyDescent="0.3">
      <c r="B24" s="243" t="s">
        <v>236</v>
      </c>
      <c r="C24" s="278">
        <v>3</v>
      </c>
      <c r="D24" s="278">
        <v>0</v>
      </c>
      <c r="E24" s="402">
        <v>17</v>
      </c>
      <c r="F24" s="279">
        <v>1.9083969465648854E-3</v>
      </c>
      <c r="G24" s="279">
        <v>0</v>
      </c>
      <c r="H24" s="404">
        <v>0.01</v>
      </c>
      <c r="I24" s="240">
        <v>794.31651399999998</v>
      </c>
      <c r="J24" s="278">
        <v>0</v>
      </c>
      <c r="K24" s="406">
        <v>107</v>
      </c>
      <c r="L24" s="282">
        <v>3.9565670676050879E-2</v>
      </c>
      <c r="M24" s="282">
        <v>0</v>
      </c>
      <c r="N24" s="395">
        <v>0</v>
      </c>
      <c r="O24" s="123"/>
      <c r="P24" s="123"/>
    </row>
    <row r="25" spans="2:16" x14ac:dyDescent="0.3">
      <c r="B25" s="243" t="s">
        <v>234</v>
      </c>
      <c r="C25" s="278">
        <v>21</v>
      </c>
      <c r="D25" s="278">
        <v>16</v>
      </c>
      <c r="E25" s="403"/>
      <c r="F25" s="279">
        <v>1.3358778625954198E-2</v>
      </c>
      <c r="G25" s="279">
        <v>8.8839533592448647E-3</v>
      </c>
      <c r="H25" s="405"/>
      <c r="I25" s="240">
        <v>260.55311</v>
      </c>
      <c r="J25" s="240">
        <v>350.74453399999999</v>
      </c>
      <c r="K25" s="407"/>
      <c r="L25" s="251">
        <v>1.297840138305479E-2</v>
      </c>
      <c r="M25" s="250">
        <v>1.1816357782069759E-2</v>
      </c>
      <c r="N25" s="396"/>
      <c r="O25" s="123"/>
      <c r="P25" s="123"/>
    </row>
    <row r="26" spans="2:16" x14ac:dyDescent="0.3">
      <c r="B26" s="243" t="s">
        <v>233</v>
      </c>
      <c r="C26" s="278">
        <v>9</v>
      </c>
      <c r="D26" s="278">
        <v>10</v>
      </c>
      <c r="E26" s="278">
        <v>9</v>
      </c>
      <c r="F26" s="279">
        <v>5.7251908396946565E-3</v>
      </c>
      <c r="G26" s="279">
        <v>5.5524708495280403E-3</v>
      </c>
      <c r="H26" s="279">
        <v>4.4117647058823529E-3</v>
      </c>
      <c r="I26" s="240">
        <v>21.255080000000003</v>
      </c>
      <c r="J26" s="240">
        <v>28.976669999999999</v>
      </c>
      <c r="K26" s="240">
        <v>71.942214000000007</v>
      </c>
      <c r="L26" s="279">
        <v>1.0587360084435002E-3</v>
      </c>
      <c r="M26" s="279">
        <v>9.7620537702511226E-4</v>
      </c>
      <c r="N26" s="279">
        <v>1.9528817181731464E-3</v>
      </c>
      <c r="O26" s="123"/>
      <c r="P26" s="123"/>
    </row>
    <row r="27" spans="2:16" x14ac:dyDescent="0.3">
      <c r="B27" s="269" t="s">
        <v>471</v>
      </c>
      <c r="C27" s="270">
        <v>33</v>
      </c>
      <c r="D27" s="283">
        <v>26</v>
      </c>
      <c r="E27" s="284">
        <v>26</v>
      </c>
      <c r="F27" s="281">
        <v>2.0992366412213741E-2</v>
      </c>
      <c r="G27" s="285">
        <v>1.4436424208772905E-2</v>
      </c>
      <c r="H27" s="286">
        <v>1.2745098039215686E-2</v>
      </c>
      <c r="I27" s="272">
        <v>1076.1247039999998</v>
      </c>
      <c r="J27" s="273">
        <v>379.721204</v>
      </c>
      <c r="K27" s="273">
        <v>179.29145599999998</v>
      </c>
      <c r="L27" s="285">
        <v>5.3602808067549169E-2</v>
      </c>
      <c r="M27" s="285">
        <v>1.2792563159094871E-2</v>
      </c>
      <c r="N27" s="285">
        <v>4.8668922900683177E-3</v>
      </c>
      <c r="O27" s="123"/>
      <c r="P27" s="123"/>
    </row>
    <row r="28" spans="2:16" x14ac:dyDescent="0.3">
      <c r="B28" s="252" t="s">
        <v>117</v>
      </c>
      <c r="C28" s="253">
        <v>1467</v>
      </c>
      <c r="D28" s="253">
        <v>1700</v>
      </c>
      <c r="E28" s="253">
        <v>1855</v>
      </c>
      <c r="F28" s="287">
        <v>1</v>
      </c>
      <c r="G28" s="287">
        <v>1</v>
      </c>
      <c r="H28" s="287">
        <v>1</v>
      </c>
      <c r="I28" s="253">
        <v>20075.901670000003</v>
      </c>
      <c r="J28" s="253">
        <v>29682.964960000001</v>
      </c>
      <c r="K28" s="253">
        <v>36839.002245000003</v>
      </c>
      <c r="L28" s="255">
        <v>1</v>
      </c>
      <c r="M28" s="255">
        <v>1</v>
      </c>
      <c r="N28" s="255">
        <v>1</v>
      </c>
      <c r="O28" s="123"/>
      <c r="P28" s="123"/>
    </row>
    <row r="29" spans="2:16" x14ac:dyDescent="0.3">
      <c r="B29" s="123"/>
      <c r="C29" s="209"/>
      <c r="D29" s="209"/>
      <c r="E29" s="209"/>
      <c r="F29" s="209"/>
      <c r="G29" s="209"/>
      <c r="H29" s="209"/>
      <c r="I29" s="209"/>
      <c r="J29" s="209"/>
      <c r="K29" s="209"/>
      <c r="L29" s="209"/>
      <c r="M29" s="209"/>
      <c r="N29" s="209"/>
      <c r="O29" s="123"/>
      <c r="P29" s="123"/>
    </row>
    <row r="30" spans="2:16" x14ac:dyDescent="0.3">
      <c r="B30" s="123" t="s">
        <v>472</v>
      </c>
      <c r="C30" s="209"/>
      <c r="D30" s="209"/>
      <c r="E30" s="209"/>
      <c r="F30" s="209"/>
      <c r="G30" s="209"/>
      <c r="H30" s="209"/>
      <c r="I30" s="209"/>
      <c r="J30" s="209"/>
      <c r="K30" s="209"/>
      <c r="L30" s="209"/>
      <c r="M30" s="209"/>
      <c r="N30" s="209"/>
      <c r="O30" s="123"/>
      <c r="P30" s="123"/>
    </row>
    <row r="31" spans="2:16" x14ac:dyDescent="0.3">
      <c r="B31" s="123" t="s">
        <v>473</v>
      </c>
      <c r="C31" s="209"/>
      <c r="D31" s="209"/>
      <c r="E31" s="209"/>
      <c r="F31" s="209"/>
      <c r="G31" s="209"/>
      <c r="H31" s="209"/>
      <c r="I31" s="209"/>
      <c r="J31" s="209"/>
      <c r="K31" s="209"/>
      <c r="L31" s="209"/>
      <c r="M31" s="209"/>
      <c r="N31" s="209"/>
      <c r="O31" s="123"/>
      <c r="P31" s="123"/>
    </row>
  </sheetData>
  <sheetProtection algorithmName="SHA-512" hashValue="VB6F++uRCGWn/pocxLRTAIeCmzB7eLa++wTT9QkCgJnle4JejCo1EAkTm7TaaHumtrHW7+NVR/pwW8buYwL23w==" saltValue="5gP49JC8cpkXSSWBQA5EhQ==" spinCount="100000" sheet="1" objects="1" scenarios="1"/>
  <mergeCells count="13">
    <mergeCell ref="D19:D20"/>
    <mergeCell ref="G19:G20"/>
    <mergeCell ref="J19:J20"/>
    <mergeCell ref="B7:B8"/>
    <mergeCell ref="C7:E7"/>
    <mergeCell ref="F7:H7"/>
    <mergeCell ref="I7:K7"/>
    <mergeCell ref="L7:N7"/>
    <mergeCell ref="M19:M20"/>
    <mergeCell ref="E24:E25"/>
    <mergeCell ref="H24:H25"/>
    <mergeCell ref="K24:K25"/>
    <mergeCell ref="N24:N25"/>
  </mergeCells>
  <hyperlinks>
    <hyperlink ref="E2" location="Contents!A1" display="Contents" xr:uid="{626DD6AE-829F-4650-AA3E-3EEDAC1653D9}"/>
    <hyperlink ref="F2" location="'Table 4'!A1" display="Previous" xr:uid="{E4A0E3AB-C8E9-42CA-8F94-D0932B681725}"/>
    <hyperlink ref="G2" location="'Table 6'!A1" display="Next" xr:uid="{B9D287AA-82BF-4E5F-B47D-5A8A14AA19B7}"/>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52ADF-9D4F-47EF-A0A9-A1E29C79AC06}">
  <sheetPr codeName="Sheet61">
    <tabColor rgb="FF8A2B80"/>
  </sheetPr>
  <dimension ref="A1:T15"/>
  <sheetViews>
    <sheetView showGridLines="0" zoomScale="90" zoomScaleNormal="90" workbookViewId="0">
      <selection activeCell="F2" sqref="F2"/>
    </sheetView>
  </sheetViews>
  <sheetFormatPr defaultRowHeight="14.4" x14ac:dyDescent="0.3"/>
  <cols>
    <col min="1" max="1" width="7.77734375" customWidth="1"/>
    <col min="2" max="2" width="35.77734375" customWidth="1"/>
    <col min="3" max="3" width="16.77734375" customWidth="1"/>
    <col min="4" max="4" width="21.77734375" customWidth="1"/>
    <col min="5" max="5" width="19.5546875" customWidth="1"/>
  </cols>
  <sheetData>
    <row r="1" spans="1:20" x14ac:dyDescent="0.3">
      <c r="A1" s="16"/>
      <c r="B1" s="16"/>
      <c r="C1" s="16"/>
      <c r="D1" s="16"/>
      <c r="E1" s="16"/>
      <c r="F1" s="16"/>
      <c r="G1" s="16"/>
      <c r="H1" s="16"/>
      <c r="I1" s="16"/>
      <c r="J1" s="16"/>
      <c r="K1" s="16"/>
      <c r="L1" s="16"/>
      <c r="M1" s="16"/>
      <c r="N1" s="16"/>
      <c r="O1" s="16"/>
      <c r="P1" s="16"/>
      <c r="Q1" s="16"/>
      <c r="R1" s="16"/>
      <c r="S1" s="16"/>
      <c r="T1" s="16"/>
    </row>
    <row r="2" spans="1:20" x14ac:dyDescent="0.3">
      <c r="A2" s="16"/>
      <c r="B2" s="16"/>
      <c r="C2" s="16"/>
      <c r="D2" s="16"/>
      <c r="E2" s="26" t="s">
        <v>19</v>
      </c>
      <c r="F2" s="26" t="s">
        <v>108</v>
      </c>
      <c r="G2" s="26" t="s">
        <v>91</v>
      </c>
      <c r="H2" s="16"/>
      <c r="I2" s="16"/>
      <c r="J2" s="16"/>
      <c r="K2" s="16"/>
      <c r="L2" s="16"/>
      <c r="M2" s="16"/>
      <c r="N2" s="16"/>
      <c r="O2" s="16"/>
      <c r="P2" s="16"/>
      <c r="Q2" s="16"/>
      <c r="R2" s="16"/>
      <c r="S2" s="16"/>
      <c r="T2" s="16"/>
    </row>
    <row r="3" spans="1:20" x14ac:dyDescent="0.3">
      <c r="A3" s="16"/>
      <c r="B3" s="16"/>
      <c r="C3" s="16"/>
      <c r="D3" s="16"/>
      <c r="E3" s="16"/>
      <c r="F3" s="16"/>
      <c r="G3" s="16"/>
      <c r="H3" s="16"/>
      <c r="I3" s="16"/>
      <c r="J3" s="16"/>
      <c r="K3" s="16"/>
      <c r="L3" s="16"/>
      <c r="M3" s="16"/>
      <c r="N3" s="16"/>
      <c r="O3" s="16"/>
      <c r="P3" s="16"/>
      <c r="Q3" s="16"/>
      <c r="R3" s="16"/>
      <c r="S3" s="16"/>
      <c r="T3" s="16"/>
    </row>
    <row r="4" spans="1:20" ht="24.6" x14ac:dyDescent="0.4">
      <c r="A4" s="16"/>
      <c r="B4" s="130" t="s">
        <v>22</v>
      </c>
      <c r="C4" s="16"/>
      <c r="D4" s="16"/>
      <c r="E4" s="16"/>
      <c r="F4" s="16"/>
      <c r="G4" s="16"/>
      <c r="H4" s="16"/>
      <c r="I4" s="16"/>
      <c r="J4" s="16"/>
      <c r="K4" s="16"/>
      <c r="L4" s="16"/>
      <c r="M4" s="16"/>
      <c r="N4" s="16"/>
      <c r="O4" s="16"/>
      <c r="P4" s="16"/>
      <c r="Q4" s="16"/>
      <c r="R4" s="16"/>
      <c r="S4" s="16"/>
      <c r="T4" s="16"/>
    </row>
    <row r="5" spans="1:20" x14ac:dyDescent="0.3">
      <c r="A5" s="16"/>
      <c r="B5" s="16"/>
      <c r="C5" s="16"/>
      <c r="D5" s="16"/>
      <c r="E5" s="16"/>
      <c r="F5" s="16"/>
      <c r="G5" s="16"/>
      <c r="H5" s="16"/>
      <c r="I5" s="16"/>
      <c r="J5" s="16"/>
      <c r="K5" s="16"/>
      <c r="L5" s="16"/>
      <c r="M5" s="16"/>
      <c r="N5" s="16"/>
      <c r="O5" s="16"/>
      <c r="P5" s="16"/>
      <c r="Q5" s="16"/>
      <c r="R5" s="16"/>
      <c r="S5" s="16"/>
      <c r="T5" s="16"/>
    </row>
    <row r="6" spans="1:20" x14ac:dyDescent="0.3">
      <c r="A6" s="16"/>
      <c r="B6" s="319" t="s">
        <v>475</v>
      </c>
      <c r="C6" s="209"/>
      <c r="D6" s="209"/>
      <c r="E6" s="209"/>
      <c r="F6" s="209"/>
      <c r="G6" s="123"/>
      <c r="H6" s="16"/>
      <c r="I6" s="16"/>
      <c r="J6" s="16"/>
      <c r="K6" s="16"/>
      <c r="L6" s="16"/>
      <c r="M6" s="16"/>
      <c r="N6" s="16"/>
      <c r="O6" s="16"/>
      <c r="P6" s="16"/>
      <c r="Q6" s="16"/>
      <c r="R6" s="16"/>
      <c r="S6" s="16"/>
      <c r="T6" s="16"/>
    </row>
    <row r="7" spans="1:20" x14ac:dyDescent="0.3">
      <c r="A7" s="16"/>
      <c r="B7" s="390" t="s">
        <v>476</v>
      </c>
      <c r="C7" s="392" t="s">
        <v>220</v>
      </c>
      <c r="D7" s="388"/>
      <c r="E7" s="388" t="s">
        <v>477</v>
      </c>
      <c r="F7" s="388"/>
      <c r="G7" s="123"/>
      <c r="H7" s="16"/>
      <c r="I7" s="16"/>
      <c r="J7" s="16"/>
      <c r="K7" s="16"/>
      <c r="L7" s="16"/>
      <c r="M7" s="16"/>
      <c r="N7" s="16"/>
      <c r="O7" s="16"/>
      <c r="P7" s="16"/>
      <c r="Q7" s="16"/>
      <c r="R7" s="16"/>
      <c r="S7" s="16"/>
      <c r="T7" s="16"/>
    </row>
    <row r="8" spans="1:20" x14ac:dyDescent="0.3">
      <c r="A8" s="16"/>
      <c r="B8" s="390"/>
      <c r="C8" s="248" t="s">
        <v>478</v>
      </c>
      <c r="D8" s="288" t="s">
        <v>415</v>
      </c>
      <c r="E8" s="248" t="s">
        <v>414</v>
      </c>
      <c r="F8" s="195" t="s">
        <v>415</v>
      </c>
      <c r="G8" s="123"/>
      <c r="H8" s="16"/>
      <c r="I8" s="16"/>
      <c r="J8" s="16"/>
      <c r="K8" s="16"/>
      <c r="L8" s="16"/>
      <c r="M8" s="16"/>
      <c r="N8" s="16"/>
      <c r="O8" s="16"/>
      <c r="P8" s="16"/>
      <c r="Q8" s="16"/>
      <c r="R8" s="16"/>
      <c r="S8" s="16"/>
      <c r="T8" s="16"/>
    </row>
    <row r="9" spans="1:20" x14ac:dyDescent="0.3">
      <c r="A9" s="16"/>
      <c r="B9" s="144" t="s">
        <v>479</v>
      </c>
      <c r="C9" s="135">
        <v>41</v>
      </c>
      <c r="D9" s="251">
        <v>0.35668789808917195</v>
      </c>
      <c r="E9" s="133">
        <v>145.04649700000004</v>
      </c>
      <c r="F9" s="289">
        <v>2.2515481564196686E-2</v>
      </c>
      <c r="G9" s="123"/>
      <c r="H9" s="16"/>
      <c r="I9" s="16"/>
      <c r="J9" s="16"/>
      <c r="K9" s="16"/>
      <c r="L9" s="16"/>
      <c r="M9" s="16"/>
      <c r="N9" s="16"/>
      <c r="O9" s="16"/>
      <c r="P9" s="16"/>
      <c r="Q9" s="16"/>
      <c r="R9" s="16"/>
      <c r="S9" s="16"/>
      <c r="T9" s="16"/>
    </row>
    <row r="10" spans="1:20" x14ac:dyDescent="0.3">
      <c r="A10" s="16"/>
      <c r="B10" s="144" t="s">
        <v>480</v>
      </c>
      <c r="C10" s="135">
        <v>71</v>
      </c>
      <c r="D10" s="290">
        <v>0.54140127388535031</v>
      </c>
      <c r="E10" s="131">
        <v>2799.3002280000001</v>
      </c>
      <c r="F10" s="290">
        <v>0.43453371146347342</v>
      </c>
      <c r="G10" s="123"/>
      <c r="H10" s="16"/>
      <c r="I10" s="16"/>
      <c r="J10" s="16"/>
      <c r="K10" s="16"/>
      <c r="L10" s="16"/>
      <c r="M10" s="16"/>
      <c r="N10" s="16"/>
      <c r="O10" s="16"/>
      <c r="P10" s="16"/>
      <c r="Q10" s="16"/>
      <c r="R10" s="16"/>
      <c r="S10" s="16"/>
      <c r="T10" s="16"/>
    </row>
    <row r="11" spans="1:20" x14ac:dyDescent="0.3">
      <c r="A11" s="16"/>
      <c r="B11" s="144" t="s">
        <v>481</v>
      </c>
      <c r="C11" s="135">
        <v>10</v>
      </c>
      <c r="D11" s="290">
        <v>6.3694267515923567E-2</v>
      </c>
      <c r="E11" s="131">
        <v>1471.2855030000001</v>
      </c>
      <c r="F11" s="290">
        <v>0.22838677461108445</v>
      </c>
      <c r="G11" s="123"/>
      <c r="H11" s="16"/>
      <c r="I11" s="16"/>
      <c r="J11" s="16"/>
      <c r="K11" s="16"/>
      <c r="L11" s="16"/>
      <c r="M11" s="16"/>
      <c r="N11" s="16"/>
      <c r="O11" s="16"/>
      <c r="P11" s="16"/>
      <c r="Q11" s="16"/>
      <c r="R11" s="16"/>
      <c r="S11" s="16"/>
      <c r="T11" s="16"/>
    </row>
    <row r="12" spans="1:20" x14ac:dyDescent="0.3">
      <c r="A12" s="16"/>
      <c r="B12" s="144" t="s">
        <v>482</v>
      </c>
      <c r="C12" s="135">
        <v>5</v>
      </c>
      <c r="D12" s="290">
        <v>3.8216560509554139E-2</v>
      </c>
      <c r="E12" s="131">
        <v>2026.4461519999998</v>
      </c>
      <c r="F12" s="290">
        <v>0.31456403236124547</v>
      </c>
      <c r="G12" s="123"/>
      <c r="H12" s="16"/>
      <c r="I12" s="16"/>
      <c r="J12" s="16"/>
      <c r="K12" s="16"/>
      <c r="L12" s="16"/>
      <c r="M12" s="16"/>
      <c r="N12" s="16"/>
      <c r="O12" s="16"/>
      <c r="P12" s="16"/>
      <c r="Q12" s="16"/>
      <c r="R12" s="16"/>
      <c r="S12" s="16"/>
      <c r="T12" s="16"/>
    </row>
    <row r="13" spans="1:20" x14ac:dyDescent="0.3">
      <c r="B13" s="252" t="s">
        <v>117</v>
      </c>
      <c r="C13" s="194">
        <v>127</v>
      </c>
      <c r="D13" s="256">
        <v>1</v>
      </c>
      <c r="E13" s="254">
        <v>6442.0783799999999</v>
      </c>
      <c r="F13" s="277">
        <v>1</v>
      </c>
      <c r="G13" s="123"/>
    </row>
    <row r="14" spans="1:20" x14ac:dyDescent="0.3">
      <c r="B14" s="123"/>
      <c r="C14" s="209"/>
      <c r="D14" s="209"/>
      <c r="E14" s="209"/>
      <c r="F14" s="209"/>
      <c r="G14" s="123"/>
    </row>
    <row r="15" spans="1:20" x14ac:dyDescent="0.3">
      <c r="B15" s="123" t="s">
        <v>483</v>
      </c>
      <c r="C15" s="209"/>
      <c r="D15" s="209"/>
      <c r="E15" s="209"/>
      <c r="F15" s="209"/>
      <c r="G15" s="123"/>
    </row>
  </sheetData>
  <sheetProtection algorithmName="SHA-512" hashValue="QKvUuJO4wzmYKcV1MLDq5e84rVVl21aANbWBkh4id2osrg7XwgcoqCui18G8N5/wNHKg7XOr3F/7gNWMoNjO2A==" saltValue="NTb4lXpMesf7CHPjmBixjA==" spinCount="100000" sheet="1" objects="1" scenarios="1"/>
  <mergeCells count="3">
    <mergeCell ref="C7:D7"/>
    <mergeCell ref="E7:F7"/>
    <mergeCell ref="B7:B8"/>
  </mergeCells>
  <hyperlinks>
    <hyperlink ref="E2" location="Contents!A1" display="Contents" xr:uid="{E8EF4E0C-7BC9-48BE-A03D-D4B7D16E2440}"/>
    <hyperlink ref="F2" location="'Table 5'!A1" display="Previous" xr:uid="{BA1FB422-DBEE-422C-84AC-70BE83572FCC}"/>
    <hyperlink ref="G2" location="'Table 7'!A1" display="Next" xr:uid="{FDA2DE7A-1D83-4927-BFBF-F8FBBA5CE396}"/>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E0077-07A9-4845-966A-D5D54FCD1F46}">
  <sheetPr codeName="Sheet62">
    <tabColor rgb="FF8A2B80"/>
  </sheetPr>
  <dimension ref="A1:M30"/>
  <sheetViews>
    <sheetView showGridLines="0" zoomScale="90" zoomScaleNormal="90" workbookViewId="0">
      <selection activeCell="F2" sqref="F2"/>
    </sheetView>
  </sheetViews>
  <sheetFormatPr defaultRowHeight="14.4" x14ac:dyDescent="0.3"/>
  <cols>
    <col min="1" max="1" width="7.77734375" customWidth="1"/>
    <col min="2" max="2" width="36.21875" customWidth="1"/>
    <col min="3" max="3" width="10.77734375" customWidth="1"/>
    <col min="4" max="4" width="11.21875" customWidth="1"/>
    <col min="5" max="5" width="12.21875" customWidth="1"/>
  </cols>
  <sheetData>
    <row r="1" spans="1:13" x14ac:dyDescent="0.3">
      <c r="A1" s="16"/>
      <c r="B1" s="16"/>
      <c r="C1" s="16"/>
      <c r="D1" s="16"/>
      <c r="E1" s="16"/>
      <c r="F1" s="16"/>
      <c r="G1" s="16"/>
      <c r="H1" s="16"/>
      <c r="I1" s="16"/>
      <c r="J1" s="16"/>
      <c r="K1" s="16"/>
      <c r="L1" s="16"/>
      <c r="M1" s="16"/>
    </row>
    <row r="2" spans="1:13" x14ac:dyDescent="0.3">
      <c r="A2" s="16"/>
      <c r="B2" s="16"/>
      <c r="C2" s="16"/>
      <c r="D2" s="16"/>
      <c r="E2" s="26" t="s">
        <v>19</v>
      </c>
      <c r="F2" s="26" t="s">
        <v>108</v>
      </c>
      <c r="G2" s="26" t="s">
        <v>91</v>
      </c>
      <c r="H2" s="16"/>
      <c r="I2" s="16"/>
      <c r="J2" s="16"/>
      <c r="K2" s="16"/>
      <c r="L2" s="16"/>
      <c r="M2" s="16"/>
    </row>
    <row r="3" spans="1:13" x14ac:dyDescent="0.3">
      <c r="A3" s="16"/>
      <c r="B3" s="16"/>
      <c r="C3" s="16"/>
      <c r="D3" s="16"/>
      <c r="E3" s="16"/>
      <c r="F3" s="16"/>
      <c r="G3" s="16"/>
      <c r="H3" s="16"/>
      <c r="I3" s="16"/>
      <c r="J3" s="16"/>
      <c r="K3" s="16"/>
      <c r="L3" s="16"/>
      <c r="M3" s="16"/>
    </row>
    <row r="4" spans="1:13" ht="24.6" x14ac:dyDescent="0.4">
      <c r="A4" s="16"/>
      <c r="B4" s="130" t="s">
        <v>22</v>
      </c>
      <c r="C4" s="16"/>
      <c r="D4" s="16"/>
      <c r="E4" s="16"/>
      <c r="F4" s="16"/>
      <c r="G4" s="16"/>
      <c r="H4" s="16"/>
      <c r="I4" s="16"/>
      <c r="J4" s="16"/>
      <c r="K4" s="16"/>
      <c r="L4" s="16"/>
      <c r="M4" s="16"/>
    </row>
    <row r="5" spans="1:13" x14ac:dyDescent="0.3">
      <c r="A5" s="16"/>
      <c r="B5" s="16"/>
      <c r="C5" s="16"/>
      <c r="D5" s="16"/>
      <c r="E5" s="16"/>
      <c r="F5" s="16"/>
      <c r="G5" s="16"/>
      <c r="H5" s="16"/>
      <c r="I5" s="16"/>
      <c r="J5" s="16"/>
      <c r="K5" s="16"/>
      <c r="L5" s="16"/>
      <c r="M5" s="16"/>
    </row>
    <row r="6" spans="1:13" x14ac:dyDescent="0.3">
      <c r="A6" s="16"/>
      <c r="B6" s="67" t="s">
        <v>484</v>
      </c>
      <c r="C6" s="116"/>
      <c r="D6" s="116"/>
      <c r="E6" s="116"/>
      <c r="F6" s="16"/>
      <c r="G6" s="16"/>
      <c r="H6" s="16"/>
      <c r="I6" s="16"/>
      <c r="J6" s="16"/>
      <c r="K6" s="16"/>
      <c r="L6" s="16"/>
      <c r="M6" s="16"/>
    </row>
    <row r="7" spans="1:13" x14ac:dyDescent="0.3">
      <c r="A7" s="16"/>
      <c r="B7" s="417" t="s">
        <v>216</v>
      </c>
      <c r="C7" s="415" t="s">
        <v>485</v>
      </c>
      <c r="D7" s="416"/>
      <c r="E7" s="416"/>
      <c r="F7" s="16"/>
      <c r="G7" s="16"/>
      <c r="H7" s="16"/>
      <c r="I7" s="16"/>
      <c r="J7" s="16"/>
      <c r="K7" s="16"/>
      <c r="L7" s="16"/>
      <c r="M7" s="16"/>
    </row>
    <row r="8" spans="1:13" x14ac:dyDescent="0.3">
      <c r="A8" s="16"/>
      <c r="B8" s="418"/>
      <c r="C8" s="203">
        <v>2023</v>
      </c>
      <c r="D8" s="292">
        <v>2022</v>
      </c>
      <c r="E8" s="292">
        <v>2021</v>
      </c>
      <c r="F8" s="16"/>
      <c r="G8" s="16"/>
      <c r="H8" s="16"/>
      <c r="I8" s="16"/>
      <c r="J8" s="16"/>
      <c r="K8" s="16"/>
      <c r="L8" s="16"/>
      <c r="M8" s="16"/>
    </row>
    <row r="9" spans="1:13" x14ac:dyDescent="0.3">
      <c r="A9" s="16"/>
      <c r="B9" s="128" t="s">
        <v>228</v>
      </c>
      <c r="C9" s="126">
        <v>1146.2150784313721</v>
      </c>
      <c r="D9" s="126">
        <v>1234.5967040816317</v>
      </c>
      <c r="E9" s="126">
        <v>1246.1104156862734</v>
      </c>
      <c r="F9" s="16"/>
      <c r="G9" s="16"/>
      <c r="H9" s="16"/>
      <c r="I9" s="16"/>
      <c r="J9" s="16"/>
      <c r="K9" s="16"/>
      <c r="L9" s="16"/>
      <c r="M9" s="16"/>
    </row>
    <row r="10" spans="1:13" x14ac:dyDescent="0.3">
      <c r="A10" s="16"/>
      <c r="B10" s="128" t="s">
        <v>229</v>
      </c>
      <c r="C10" s="126">
        <v>2496.9155128205125</v>
      </c>
      <c r="D10" s="126">
        <v>3441.2354241071416</v>
      </c>
      <c r="E10" s="126">
        <v>2311.4399418604653</v>
      </c>
      <c r="F10" s="16"/>
      <c r="G10" s="16"/>
      <c r="H10" s="16"/>
      <c r="I10" s="16"/>
      <c r="J10" s="16"/>
      <c r="K10" s="16"/>
      <c r="L10" s="16"/>
      <c r="M10" s="16"/>
    </row>
    <row r="11" spans="1:13" x14ac:dyDescent="0.3">
      <c r="B11" s="128" t="s">
        <v>230</v>
      </c>
      <c r="C11" s="126">
        <v>2998.0591104477608</v>
      </c>
      <c r="D11" s="126">
        <v>3151.1502305986701</v>
      </c>
      <c r="E11" s="126">
        <v>2798.7741593886444</v>
      </c>
    </row>
    <row r="12" spans="1:13" x14ac:dyDescent="0.3">
      <c r="B12" s="128" t="s">
        <v>231</v>
      </c>
      <c r="C12" s="126">
        <v>8209.5171104972342</v>
      </c>
      <c r="D12" s="126">
        <v>7943.5315671641829</v>
      </c>
      <c r="E12" s="126">
        <v>16713.462150289011</v>
      </c>
    </row>
    <row r="13" spans="1:13" x14ac:dyDescent="0.3">
      <c r="B13" s="128" t="s">
        <v>235</v>
      </c>
      <c r="C13" s="126">
        <v>666.85794999999996</v>
      </c>
      <c r="D13" s="126">
        <v>736.04206666666664</v>
      </c>
      <c r="E13" s="126">
        <v>1168.8204705882354</v>
      </c>
    </row>
    <row r="14" spans="1:13" x14ac:dyDescent="0.3">
      <c r="B14" s="141" t="s">
        <v>463</v>
      </c>
      <c r="C14" s="293">
        <v>3448.487656684491</v>
      </c>
      <c r="D14" s="189">
        <v>3247.0000705357143</v>
      </c>
      <c r="E14" s="293">
        <v>4395.8713637145283</v>
      </c>
    </row>
    <row r="15" spans="1:13" x14ac:dyDescent="0.3">
      <c r="B15" s="128" t="s">
        <v>232</v>
      </c>
      <c r="C15" s="126">
        <v>10635.219036855036</v>
      </c>
      <c r="D15" s="126">
        <v>12305.128348235294</v>
      </c>
      <c r="E15" s="126">
        <v>16598.431388785044</v>
      </c>
    </row>
    <row r="16" spans="1:13" x14ac:dyDescent="0.3">
      <c r="B16" s="141" t="s">
        <v>464</v>
      </c>
      <c r="C16" s="188">
        <v>10635.219036855036</v>
      </c>
      <c r="D16" s="188">
        <v>12305.128348235294</v>
      </c>
      <c r="E16" s="189">
        <v>16598.431388785044</v>
      </c>
    </row>
    <row r="17" spans="2:5" x14ac:dyDescent="0.3">
      <c r="B17" s="128" t="s">
        <v>465</v>
      </c>
      <c r="C17" s="126">
        <v>50725.026614173228</v>
      </c>
      <c r="D17" s="126">
        <v>74673.97821290321</v>
      </c>
      <c r="E17" s="126">
        <v>74954.090360824746</v>
      </c>
    </row>
    <row r="18" spans="2:5" x14ac:dyDescent="0.3">
      <c r="B18" s="128" t="s">
        <v>466</v>
      </c>
      <c r="C18" s="126">
        <v>79353.618714285709</v>
      </c>
      <c r="D18" s="126">
        <v>218167.72765517241</v>
      </c>
      <c r="E18" s="126">
        <v>110965.681625</v>
      </c>
    </row>
    <row r="19" spans="2:5" x14ac:dyDescent="0.3">
      <c r="B19" s="128" t="s">
        <v>467</v>
      </c>
      <c r="C19" s="126">
        <v>46541.019500000002</v>
      </c>
      <c r="D19" s="126">
        <v>12500</v>
      </c>
      <c r="E19" s="126">
        <v>31723.555666666667</v>
      </c>
    </row>
    <row r="20" spans="2:5" x14ac:dyDescent="0.3">
      <c r="B20" s="128" t="s">
        <v>468</v>
      </c>
      <c r="C20" s="126">
        <v>234071.38799999998</v>
      </c>
      <c r="D20" s="126">
        <v>621945.46466666658</v>
      </c>
      <c r="E20" s="126">
        <v>206707.84</v>
      </c>
    </row>
    <row r="21" spans="2:5" x14ac:dyDescent="0.3">
      <c r="B21" s="128" t="s">
        <v>469</v>
      </c>
      <c r="C21" s="126">
        <v>51176.49513793103</v>
      </c>
      <c r="D21" s="126">
        <v>17492.418874999992</v>
      </c>
      <c r="E21" s="126">
        <v>13766.642113207543</v>
      </c>
    </row>
    <row r="22" spans="2:5" x14ac:dyDescent="0.3">
      <c r="B22" s="128" t="s">
        <v>266</v>
      </c>
      <c r="C22" s="126">
        <v>5894.9695000000002</v>
      </c>
      <c r="D22" s="126">
        <v>7499.9562222222221</v>
      </c>
      <c r="E22" s="126">
        <v>10727.6</v>
      </c>
    </row>
    <row r="23" spans="2:5" x14ac:dyDescent="0.3">
      <c r="B23" s="141" t="s">
        <v>470</v>
      </c>
      <c r="C23" s="188">
        <v>58106.126187817259</v>
      </c>
      <c r="D23" s="293">
        <v>88856.191865217377</v>
      </c>
      <c r="E23" s="293">
        <v>71731.492405063298</v>
      </c>
    </row>
    <row r="24" spans="2:5" x14ac:dyDescent="0.3">
      <c r="B24" s="128" t="s">
        <v>236</v>
      </c>
      <c r="C24" s="126">
        <v>264772.1713333333</v>
      </c>
      <c r="D24" s="126">
        <v>0</v>
      </c>
      <c r="E24" s="126">
        <v>7.23</v>
      </c>
    </row>
    <row r="25" spans="2:5" x14ac:dyDescent="0.3">
      <c r="B25" s="128" t="s">
        <v>234</v>
      </c>
      <c r="C25" s="126">
        <v>12407.290952380954</v>
      </c>
      <c r="D25" s="126">
        <v>21921.533374999999</v>
      </c>
      <c r="E25" s="126">
        <v>6708.8757499999992</v>
      </c>
    </row>
    <row r="26" spans="2:5" x14ac:dyDescent="0.3">
      <c r="B26" s="128" t="s">
        <v>233</v>
      </c>
      <c r="C26" s="126">
        <v>2361.6755555555555</v>
      </c>
      <c r="D26" s="126">
        <v>2897.6669999999999</v>
      </c>
      <c r="E26" s="126">
        <v>7993.579333333334</v>
      </c>
    </row>
    <row r="27" spans="2:5" x14ac:dyDescent="0.3">
      <c r="B27" s="141" t="s">
        <v>471</v>
      </c>
      <c r="C27" s="293">
        <v>32609.839515151514</v>
      </c>
      <c r="D27" s="188">
        <v>14604.661692307693</v>
      </c>
      <c r="E27" s="189">
        <v>6895.8252307692301</v>
      </c>
    </row>
    <row r="28" spans="2:5" x14ac:dyDescent="0.3">
      <c r="B28" s="136" t="s">
        <v>117</v>
      </c>
      <c r="C28" s="294">
        <v>13685.004546693935</v>
      </c>
      <c r="D28" s="295">
        <v>17460.567623529416</v>
      </c>
      <c r="E28" s="291">
        <v>19859.300401617249</v>
      </c>
    </row>
    <row r="29" spans="2:5" x14ac:dyDescent="0.3">
      <c r="B29" s="128"/>
      <c r="C29" s="116"/>
      <c r="D29" s="145"/>
      <c r="E29" s="146"/>
    </row>
    <row r="30" spans="2:5" x14ac:dyDescent="0.3">
      <c r="B30" s="16" t="s">
        <v>486</v>
      </c>
      <c r="C30" s="116"/>
      <c r="D30" s="116"/>
      <c r="E30" s="116"/>
    </row>
  </sheetData>
  <sheetProtection algorithmName="SHA-512" hashValue="/CbX0dMzo7T+MvA+gzfwxPhDRlVVbdae5BfZYpoQUnYk82nOjT8BMHeaZhraR5K7GC2dZF88iTfuaxc+Xsfebg==" saltValue="UsLBxzM316hBAGzYLPwt6g==" spinCount="100000" sheet="1" objects="1" scenarios="1"/>
  <mergeCells count="2">
    <mergeCell ref="C7:E7"/>
    <mergeCell ref="B7:B8"/>
  </mergeCells>
  <hyperlinks>
    <hyperlink ref="E2" location="Contents!A1" display="Contents" xr:uid="{1F2114B5-7E45-42F0-AD1E-6C0BB9934FD3}"/>
    <hyperlink ref="F2" location="'Table 6'!A1" display="Previous" xr:uid="{18288914-FD75-40DD-94A8-DC53AFE5865A}"/>
    <hyperlink ref="G2" location="'Table 8'!A1" display="Next" xr:uid="{E74FEA06-E918-4AC5-89C3-E89A2220C533}"/>
  </hyperlinks>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47617-A0C2-4283-B922-509F0A36C210}">
  <sheetPr codeName="Sheet63">
    <tabColor rgb="FF8A2B80"/>
  </sheetPr>
  <dimension ref="A1:S25"/>
  <sheetViews>
    <sheetView showGridLines="0" topLeftCell="A2" zoomScale="90" zoomScaleNormal="90" workbookViewId="0">
      <selection activeCell="F2" sqref="F2"/>
    </sheetView>
  </sheetViews>
  <sheetFormatPr defaultRowHeight="14.4" x14ac:dyDescent="0.3"/>
  <cols>
    <col min="1" max="1" width="7.77734375" customWidth="1"/>
    <col min="2" max="2" width="45.21875" customWidth="1"/>
  </cols>
  <sheetData>
    <row r="1" spans="1:19" x14ac:dyDescent="0.3">
      <c r="A1" s="16"/>
      <c r="B1" s="16"/>
      <c r="C1" s="16"/>
      <c r="D1" s="16"/>
      <c r="E1" s="16"/>
      <c r="F1" s="16"/>
      <c r="G1" s="16"/>
      <c r="H1" s="16"/>
      <c r="I1" s="16"/>
      <c r="J1" s="16"/>
      <c r="K1" s="16"/>
      <c r="L1" s="16"/>
      <c r="M1" s="16"/>
      <c r="N1" s="16"/>
      <c r="O1" s="16"/>
      <c r="P1" s="16"/>
      <c r="Q1" s="16"/>
      <c r="R1" s="16"/>
      <c r="S1" s="16"/>
    </row>
    <row r="2" spans="1:19" x14ac:dyDescent="0.3">
      <c r="A2" s="16"/>
      <c r="B2" s="16"/>
      <c r="C2" s="16"/>
      <c r="D2" s="16"/>
      <c r="E2" s="26" t="s">
        <v>19</v>
      </c>
      <c r="F2" s="26" t="s">
        <v>108</v>
      </c>
      <c r="G2" s="26" t="s">
        <v>91</v>
      </c>
      <c r="H2" s="16"/>
      <c r="I2" s="16"/>
      <c r="J2" s="16"/>
      <c r="K2" s="16"/>
      <c r="L2" s="16"/>
      <c r="M2" s="16"/>
      <c r="N2" s="16"/>
      <c r="O2" s="16"/>
      <c r="P2" s="16"/>
      <c r="Q2" s="16"/>
      <c r="R2" s="16"/>
      <c r="S2" s="16"/>
    </row>
    <row r="3" spans="1:19" x14ac:dyDescent="0.3">
      <c r="A3" s="16"/>
      <c r="B3" s="16"/>
      <c r="C3" s="16"/>
      <c r="D3" s="16"/>
      <c r="E3" s="16"/>
      <c r="F3" s="16"/>
      <c r="G3" s="16"/>
      <c r="H3" s="16"/>
      <c r="I3" s="16"/>
      <c r="J3" s="16"/>
      <c r="K3" s="16"/>
      <c r="L3" s="16"/>
      <c r="M3" s="16"/>
      <c r="N3" s="16"/>
      <c r="O3" s="16"/>
      <c r="P3" s="16"/>
      <c r="Q3" s="16"/>
      <c r="R3" s="16"/>
      <c r="S3" s="16"/>
    </row>
    <row r="4" spans="1:19" ht="24.6" x14ac:dyDescent="0.4">
      <c r="A4" s="16"/>
      <c r="B4" s="130" t="s">
        <v>22</v>
      </c>
      <c r="C4" s="16"/>
      <c r="D4" s="16"/>
      <c r="E4" s="16"/>
      <c r="F4" s="16"/>
      <c r="G4" s="16"/>
      <c r="H4" s="16"/>
      <c r="I4" s="16"/>
      <c r="J4" s="16"/>
      <c r="K4" s="16"/>
      <c r="L4" s="16"/>
      <c r="M4" s="16"/>
      <c r="N4" s="16"/>
      <c r="O4" s="16"/>
      <c r="P4" s="16"/>
      <c r="Q4" s="16"/>
      <c r="R4" s="16"/>
      <c r="S4" s="16"/>
    </row>
    <row r="5" spans="1:19" x14ac:dyDescent="0.3">
      <c r="A5" s="16"/>
      <c r="B5" s="16"/>
      <c r="C5" s="16"/>
      <c r="D5" s="16"/>
      <c r="E5" s="16"/>
      <c r="F5" s="16"/>
      <c r="G5" s="16"/>
      <c r="H5" s="16"/>
      <c r="I5" s="16"/>
      <c r="J5" s="16"/>
      <c r="K5" s="16"/>
      <c r="L5" s="16"/>
      <c r="M5" s="16"/>
      <c r="N5" s="16"/>
      <c r="O5" s="16"/>
      <c r="P5" s="16"/>
      <c r="Q5" s="16"/>
      <c r="R5" s="16"/>
      <c r="S5" s="16"/>
    </row>
    <row r="6" spans="1:19" x14ac:dyDescent="0.3">
      <c r="A6" s="16"/>
      <c r="B6" s="147" t="s">
        <v>487</v>
      </c>
      <c r="C6" s="116"/>
      <c r="D6" s="116"/>
      <c r="E6" s="116"/>
      <c r="F6" s="116"/>
      <c r="G6" s="116"/>
      <c r="H6" s="116"/>
      <c r="I6" s="116"/>
      <c r="J6" s="116"/>
      <c r="K6" s="116"/>
      <c r="L6" s="116"/>
      <c r="M6" s="116"/>
      <c r="N6" s="116"/>
      <c r="O6" s="16"/>
      <c r="P6" s="16"/>
      <c r="Q6" s="16"/>
      <c r="R6" s="16"/>
      <c r="S6" s="16"/>
    </row>
    <row r="7" spans="1:19" x14ac:dyDescent="0.3">
      <c r="A7" s="16"/>
      <c r="B7" s="418" t="s">
        <v>488</v>
      </c>
      <c r="C7" s="416" t="s">
        <v>220</v>
      </c>
      <c r="D7" s="416"/>
      <c r="E7" s="416"/>
      <c r="F7" s="419" t="s">
        <v>454</v>
      </c>
      <c r="G7" s="419"/>
      <c r="H7" s="419"/>
      <c r="I7" s="416" t="s">
        <v>239</v>
      </c>
      <c r="J7" s="416"/>
      <c r="K7" s="416"/>
      <c r="L7" s="416" t="s">
        <v>227</v>
      </c>
      <c r="M7" s="416"/>
      <c r="N7" s="416"/>
      <c r="O7" s="16"/>
      <c r="P7" s="16"/>
      <c r="Q7" s="16"/>
      <c r="R7" s="16"/>
      <c r="S7" s="16"/>
    </row>
    <row r="8" spans="1:19" x14ac:dyDescent="0.3">
      <c r="A8" s="16"/>
      <c r="B8" s="420"/>
      <c r="C8" s="299">
        <v>2023</v>
      </c>
      <c r="D8" s="300">
        <v>2022</v>
      </c>
      <c r="E8" s="301">
        <v>2021</v>
      </c>
      <c r="F8" s="299">
        <v>2023</v>
      </c>
      <c r="G8" s="300">
        <v>2022</v>
      </c>
      <c r="H8" s="301">
        <v>2021</v>
      </c>
      <c r="I8" s="299">
        <v>2023</v>
      </c>
      <c r="J8" s="300">
        <v>2022</v>
      </c>
      <c r="K8" s="301">
        <v>2021</v>
      </c>
      <c r="L8" s="299">
        <v>2023</v>
      </c>
      <c r="M8" s="300">
        <v>2022</v>
      </c>
      <c r="N8" s="301">
        <v>2021</v>
      </c>
      <c r="O8" s="16"/>
      <c r="P8" s="16"/>
      <c r="Q8" s="16"/>
      <c r="R8" s="16"/>
      <c r="S8" s="16"/>
    </row>
    <row r="9" spans="1:19" x14ac:dyDescent="0.3">
      <c r="A9" s="16"/>
      <c r="B9" s="128" t="s">
        <v>257</v>
      </c>
      <c r="C9" s="134">
        <v>12</v>
      </c>
      <c r="D9" s="135">
        <v>13</v>
      </c>
      <c r="E9" s="148">
        <v>9</v>
      </c>
      <c r="F9" s="296">
        <v>8.1799591002044997E-3</v>
      </c>
      <c r="G9" s="296">
        <v>7.6470588235294122E-3</v>
      </c>
      <c r="H9" s="297">
        <v>4.8517520215633422E-3</v>
      </c>
      <c r="I9" s="143">
        <v>277.51090299999998</v>
      </c>
      <c r="J9" s="131">
        <v>23.047627999999996</v>
      </c>
      <c r="K9" s="149">
        <v>35.957380000000001</v>
      </c>
      <c r="L9" s="296">
        <v>1.3823085386729723E-2</v>
      </c>
      <c r="M9" s="296">
        <v>7.7645976508945106E-4</v>
      </c>
      <c r="N9" s="296">
        <v>9.7606823770261981E-4</v>
      </c>
      <c r="O9" s="16"/>
      <c r="P9" s="16"/>
      <c r="Q9" s="16"/>
      <c r="R9" s="16"/>
      <c r="S9" s="16"/>
    </row>
    <row r="10" spans="1:19" x14ac:dyDescent="0.3">
      <c r="A10" s="16"/>
      <c r="B10" s="128" t="s">
        <v>258</v>
      </c>
      <c r="C10" s="134">
        <v>261</v>
      </c>
      <c r="D10" s="135">
        <v>280</v>
      </c>
      <c r="E10" s="148">
        <v>287</v>
      </c>
      <c r="F10" s="296">
        <v>0.17791411042944785</v>
      </c>
      <c r="G10" s="296">
        <v>0.16470588235294117</v>
      </c>
      <c r="H10" s="297">
        <v>0.15471698113207547</v>
      </c>
      <c r="I10" s="143">
        <v>2690.9332450000006</v>
      </c>
      <c r="J10" s="131">
        <v>4147.5709359999992</v>
      </c>
      <c r="K10" s="149">
        <v>5466.6034790000003</v>
      </c>
      <c r="L10" s="296">
        <v>0.13403797693535921</v>
      </c>
      <c r="M10" s="296">
        <v>0.13972899747680737</v>
      </c>
      <c r="N10" s="296">
        <v>0.14839173554821125</v>
      </c>
      <c r="O10" s="16"/>
      <c r="P10" s="16"/>
      <c r="Q10" s="16"/>
      <c r="R10" s="16"/>
      <c r="S10" s="16"/>
    </row>
    <row r="11" spans="1:19" x14ac:dyDescent="0.3">
      <c r="A11" s="16"/>
      <c r="B11" s="128" t="s">
        <v>259</v>
      </c>
      <c r="C11" s="134">
        <v>212</v>
      </c>
      <c r="D11" s="135">
        <v>233</v>
      </c>
      <c r="E11" s="148">
        <v>213</v>
      </c>
      <c r="F11" s="296">
        <v>0.14451261077027949</v>
      </c>
      <c r="G11" s="296">
        <v>0.13705882352941176</v>
      </c>
      <c r="H11" s="297">
        <v>0.11482479784366577</v>
      </c>
      <c r="I11" s="143">
        <v>3408.7228900000014</v>
      </c>
      <c r="J11" s="131">
        <v>6801.0851629999988</v>
      </c>
      <c r="K11" s="149">
        <v>5444.4168169999966</v>
      </c>
      <c r="L11" s="296">
        <v>0.16979177055313799</v>
      </c>
      <c r="M11" s="296">
        <v>0.22912418527478537</v>
      </c>
      <c r="N11" s="296">
        <v>0.14778947542584286</v>
      </c>
      <c r="O11" s="16"/>
      <c r="P11" s="16"/>
      <c r="Q11" s="16"/>
      <c r="R11" s="16"/>
      <c r="S11" s="16"/>
    </row>
    <row r="12" spans="1:19" x14ac:dyDescent="0.3">
      <c r="A12" s="16"/>
      <c r="B12" s="128" t="s">
        <v>260</v>
      </c>
      <c r="C12" s="134">
        <v>26</v>
      </c>
      <c r="D12" s="135">
        <v>25</v>
      </c>
      <c r="E12" s="148">
        <v>27</v>
      </c>
      <c r="F12" s="296">
        <v>1.7723244717109749E-2</v>
      </c>
      <c r="G12" s="296">
        <v>1.4705882352941176E-2</v>
      </c>
      <c r="H12" s="297">
        <v>1.4555256064690027E-2</v>
      </c>
      <c r="I12" s="143">
        <v>106.362405</v>
      </c>
      <c r="J12" s="131">
        <v>141.59587100000005</v>
      </c>
      <c r="K12" s="149">
        <v>110.47653000000003</v>
      </c>
      <c r="L12" s="296">
        <v>5.298013845073786E-3</v>
      </c>
      <c r="M12" s="296">
        <v>4.7702738318362425E-3</v>
      </c>
      <c r="N12" s="296">
        <v>2.9989012532225827E-3</v>
      </c>
      <c r="O12" s="16"/>
      <c r="P12" s="16"/>
      <c r="Q12" s="16"/>
      <c r="R12" s="16"/>
      <c r="S12" s="16"/>
    </row>
    <row r="13" spans="1:19" x14ac:dyDescent="0.3">
      <c r="A13" s="16"/>
      <c r="B13" s="128" t="s">
        <v>261</v>
      </c>
      <c r="C13" s="134">
        <v>20</v>
      </c>
      <c r="D13" s="135">
        <v>18</v>
      </c>
      <c r="E13" s="148">
        <v>18</v>
      </c>
      <c r="F13" s="296">
        <v>1.3633265167007498E-2</v>
      </c>
      <c r="G13" s="296">
        <v>1.0588235294117647E-2</v>
      </c>
      <c r="H13" s="297">
        <v>9.7035040431266845E-3</v>
      </c>
      <c r="I13" s="143">
        <v>69.957488999999995</v>
      </c>
      <c r="J13" s="131">
        <v>170.56844700000002</v>
      </c>
      <c r="K13" s="149">
        <v>345.64167599999996</v>
      </c>
      <c r="L13" s="296">
        <v>3.4846499126133627E-3</v>
      </c>
      <c r="M13" s="296">
        <v>5.7463412846342592E-3</v>
      </c>
      <c r="N13" s="296">
        <v>9.3824928726703623E-3</v>
      </c>
      <c r="O13" s="16"/>
      <c r="P13" s="16"/>
      <c r="Q13" s="16"/>
      <c r="R13" s="16"/>
      <c r="S13" s="16"/>
    </row>
    <row r="14" spans="1:19" x14ac:dyDescent="0.3">
      <c r="A14" s="16"/>
      <c r="B14" s="128" t="s">
        <v>262</v>
      </c>
      <c r="C14" s="134">
        <v>207</v>
      </c>
      <c r="D14" s="135">
        <v>240</v>
      </c>
      <c r="E14" s="148">
        <v>298</v>
      </c>
      <c r="F14" s="296">
        <v>0.1411042944785276</v>
      </c>
      <c r="G14" s="296">
        <v>0.14117647058823529</v>
      </c>
      <c r="H14" s="297">
        <v>0.16064690026954179</v>
      </c>
      <c r="I14" s="143">
        <v>4074.9427879999998</v>
      </c>
      <c r="J14" s="131">
        <v>3744.2085689999994</v>
      </c>
      <c r="K14" s="149">
        <v>8693.9535379999998</v>
      </c>
      <c r="L14" s="296">
        <v>0.2029768253990456</v>
      </c>
      <c r="M14" s="296">
        <v>0.12613997874018315</v>
      </c>
      <c r="N14" s="296">
        <v>0.23599861581973203</v>
      </c>
      <c r="O14" s="16"/>
      <c r="P14" s="16"/>
      <c r="Q14" s="16"/>
      <c r="R14" s="16"/>
      <c r="S14" s="16"/>
    </row>
    <row r="15" spans="1:19" x14ac:dyDescent="0.3">
      <c r="A15" s="16"/>
      <c r="B15" s="128" t="s">
        <v>263</v>
      </c>
      <c r="C15" s="134">
        <v>95</v>
      </c>
      <c r="D15" s="135">
        <v>84</v>
      </c>
      <c r="E15" s="148">
        <v>74</v>
      </c>
      <c r="F15" s="296">
        <v>6.4758009543285616E-2</v>
      </c>
      <c r="G15" s="296">
        <v>4.9411764705882349E-2</v>
      </c>
      <c r="H15" s="297">
        <v>3.9892183288409704E-2</v>
      </c>
      <c r="I15" s="143">
        <v>1598.9515710000007</v>
      </c>
      <c r="J15" s="131">
        <v>453.75141099999996</v>
      </c>
      <c r="K15" s="149">
        <v>2152.701431</v>
      </c>
      <c r="L15" s="296">
        <v>7.9645317918116701E-2</v>
      </c>
      <c r="M15" s="296">
        <v>1.5286593223131984E-2</v>
      </c>
      <c r="N15" s="296">
        <v>5.8435389120566561E-2</v>
      </c>
      <c r="O15" s="16"/>
      <c r="P15" s="16"/>
      <c r="Q15" s="16"/>
      <c r="R15" s="16"/>
      <c r="S15" s="16"/>
    </row>
    <row r="16" spans="1:19" x14ac:dyDescent="0.3">
      <c r="A16" s="16"/>
      <c r="B16" s="128" t="s">
        <v>264</v>
      </c>
      <c r="C16" s="134">
        <v>110</v>
      </c>
      <c r="D16" s="135">
        <v>125</v>
      </c>
      <c r="E16" s="148">
        <v>150</v>
      </c>
      <c r="F16" s="296">
        <v>7.4982958418541246E-2</v>
      </c>
      <c r="G16" s="296">
        <v>7.3529411764705885E-2</v>
      </c>
      <c r="H16" s="297">
        <v>8.0862533692722366E-2</v>
      </c>
      <c r="I16" s="143">
        <v>2812.4937210000003</v>
      </c>
      <c r="J16" s="131">
        <v>3924.1533009999998</v>
      </c>
      <c r="K16" s="149">
        <v>4836.7291950000008</v>
      </c>
      <c r="L16" s="296">
        <v>0.14009302133626156</v>
      </c>
      <c r="M16" s="296">
        <v>0.13220220103645608</v>
      </c>
      <c r="N16" s="296">
        <v>0.13129370776203556</v>
      </c>
      <c r="O16" s="16"/>
      <c r="P16" s="16"/>
      <c r="Q16" s="16"/>
      <c r="R16" s="16"/>
      <c r="S16" s="16"/>
    </row>
    <row r="17" spans="1:19" x14ac:dyDescent="0.3">
      <c r="A17" s="16"/>
      <c r="B17" s="128" t="s">
        <v>265</v>
      </c>
      <c r="C17" s="134">
        <v>476</v>
      </c>
      <c r="D17" s="135">
        <v>627</v>
      </c>
      <c r="E17" s="148">
        <v>721</v>
      </c>
      <c r="F17" s="296">
        <v>0.32447171097477845</v>
      </c>
      <c r="G17" s="296">
        <v>0.36882352941176472</v>
      </c>
      <c r="H17" s="297">
        <v>0.38867924528301889</v>
      </c>
      <c r="I17" s="143">
        <v>4717.3613580000047</v>
      </c>
      <c r="J17" s="131">
        <v>9880.5355499999932</v>
      </c>
      <c r="K17" s="149">
        <v>9070.5206909999906</v>
      </c>
      <c r="L17" s="296">
        <v>0.23497631317099404</v>
      </c>
      <c r="M17" s="296">
        <v>0.33286888837805634</v>
      </c>
      <c r="N17" s="296">
        <v>0.24622058520141094</v>
      </c>
      <c r="O17" s="16"/>
      <c r="P17" s="16"/>
      <c r="Q17" s="16"/>
      <c r="R17" s="16"/>
      <c r="S17" s="16"/>
    </row>
    <row r="18" spans="1:19" x14ac:dyDescent="0.3">
      <c r="A18" s="16"/>
      <c r="B18" s="128" t="s">
        <v>266</v>
      </c>
      <c r="C18" s="134">
        <v>0</v>
      </c>
      <c r="D18" s="135">
        <v>2</v>
      </c>
      <c r="E18" s="148">
        <v>7</v>
      </c>
      <c r="F18" s="296">
        <v>0</v>
      </c>
      <c r="G18" s="296">
        <v>1.176470588235294E-3</v>
      </c>
      <c r="H18" s="297">
        <v>3.7735849056603774E-3</v>
      </c>
      <c r="I18" s="143">
        <v>0</v>
      </c>
      <c r="J18" s="131">
        <v>35.75</v>
      </c>
      <c r="K18" s="149">
        <v>17.529435000000003</v>
      </c>
      <c r="L18" s="296">
        <v>0</v>
      </c>
      <c r="M18" s="296">
        <v>1.2043945087081361E-3</v>
      </c>
      <c r="N18" s="296">
        <v>4.7583902743672166E-4</v>
      </c>
      <c r="O18" s="16"/>
      <c r="P18" s="16"/>
      <c r="Q18" s="16"/>
      <c r="R18" s="16"/>
      <c r="S18" s="16"/>
    </row>
    <row r="19" spans="1:19" x14ac:dyDescent="0.3">
      <c r="A19" s="16"/>
      <c r="B19" s="128" t="s">
        <v>267</v>
      </c>
      <c r="C19" s="134">
        <v>11</v>
      </c>
      <c r="D19" s="135">
        <v>18</v>
      </c>
      <c r="E19" s="148">
        <v>19</v>
      </c>
      <c r="F19" s="296">
        <v>7.498295841854124E-3</v>
      </c>
      <c r="G19" s="296">
        <v>1.0588235294117647E-2</v>
      </c>
      <c r="H19" s="297">
        <v>1.0242587601078167E-2</v>
      </c>
      <c r="I19" s="143">
        <v>11.291459</v>
      </c>
      <c r="J19" s="131">
        <v>47.650012000000004</v>
      </c>
      <c r="K19" s="149">
        <v>185.00732400000001</v>
      </c>
      <c r="L19" s="296">
        <v>5.6243844912197134E-4</v>
      </c>
      <c r="M19" s="296">
        <v>1.6052982599350151E-3</v>
      </c>
      <c r="N19" s="296">
        <v>5.0220503467927197E-3</v>
      </c>
      <c r="O19" s="16"/>
      <c r="P19" s="16"/>
      <c r="Q19" s="16"/>
      <c r="R19" s="16"/>
      <c r="S19" s="16"/>
    </row>
    <row r="20" spans="1:19" x14ac:dyDescent="0.3">
      <c r="A20" s="16"/>
      <c r="B20" s="128" t="s">
        <v>268</v>
      </c>
      <c r="C20" s="134">
        <v>37</v>
      </c>
      <c r="D20" s="135">
        <v>28</v>
      </c>
      <c r="E20" s="148">
        <v>31</v>
      </c>
      <c r="F20" s="296">
        <v>2.5221540558963872E-2</v>
      </c>
      <c r="G20" s="296">
        <v>1.6470588235294119E-2</v>
      </c>
      <c r="H20" s="297">
        <v>1.6711590296495958E-2</v>
      </c>
      <c r="I20" s="143">
        <v>307.37384100000003</v>
      </c>
      <c r="J20" s="131">
        <v>272.83370200000002</v>
      </c>
      <c r="K20" s="149">
        <v>386.08444400000002</v>
      </c>
      <c r="L20" s="296">
        <v>1.5310587093545965E-2</v>
      </c>
      <c r="M20" s="296">
        <v>9.1915919574632726E-3</v>
      </c>
      <c r="N20" s="296">
        <v>1.0480317611001575E-2</v>
      </c>
      <c r="O20" s="16"/>
      <c r="P20" s="16"/>
      <c r="Q20" s="16"/>
      <c r="R20" s="16"/>
      <c r="S20" s="16"/>
    </row>
    <row r="21" spans="1:19" x14ac:dyDescent="0.3">
      <c r="A21" s="16"/>
      <c r="B21" s="67" t="s">
        <v>489</v>
      </c>
      <c r="C21" s="134">
        <v>0</v>
      </c>
      <c r="D21" s="135">
        <v>7</v>
      </c>
      <c r="E21" s="148">
        <v>1</v>
      </c>
      <c r="F21" s="296">
        <v>0</v>
      </c>
      <c r="G21" s="296">
        <v>4.1176470588235297E-3</v>
      </c>
      <c r="H21" s="297">
        <v>5.3908355795148253E-4</v>
      </c>
      <c r="I21" s="143">
        <v>0</v>
      </c>
      <c r="J21" s="131">
        <v>40.214369999999995</v>
      </c>
      <c r="K21" s="149">
        <v>93.380304999999993</v>
      </c>
      <c r="L21" s="296">
        <v>0</v>
      </c>
      <c r="M21" s="251">
        <v>1.354796262913488E-3</v>
      </c>
      <c r="N21" s="251">
        <v>2.534821773374009E-3</v>
      </c>
      <c r="O21" s="16"/>
      <c r="P21" s="16"/>
      <c r="Q21" s="16"/>
      <c r="R21" s="16"/>
      <c r="S21" s="16"/>
    </row>
    <row r="22" spans="1:19" x14ac:dyDescent="0.3">
      <c r="A22" s="16"/>
      <c r="B22" s="136" t="s">
        <v>117</v>
      </c>
      <c r="C22" s="137">
        <v>1467</v>
      </c>
      <c r="D22" s="137">
        <v>1700</v>
      </c>
      <c r="E22" s="137">
        <v>1855</v>
      </c>
      <c r="F22" s="298">
        <v>1</v>
      </c>
      <c r="G22" s="298">
        <v>1</v>
      </c>
      <c r="H22" s="298">
        <v>1</v>
      </c>
      <c r="I22" s="138">
        <v>20075.90167000001</v>
      </c>
      <c r="J22" s="138">
        <v>29682.964959999987</v>
      </c>
      <c r="K22" s="150">
        <v>36839.002244999996</v>
      </c>
      <c r="L22" s="298">
        <v>1</v>
      </c>
      <c r="M22" s="298">
        <v>1</v>
      </c>
      <c r="N22" s="298">
        <v>1</v>
      </c>
      <c r="O22" s="16"/>
      <c r="P22" s="16"/>
      <c r="Q22" s="16"/>
      <c r="R22" s="16"/>
      <c r="S22" s="16"/>
    </row>
    <row r="23" spans="1:19" x14ac:dyDescent="0.3">
      <c r="A23" s="16"/>
      <c r="B23" s="16"/>
      <c r="C23" s="16"/>
      <c r="D23" s="16"/>
      <c r="E23" s="16"/>
      <c r="F23" s="16"/>
      <c r="G23" s="16"/>
      <c r="H23" s="16"/>
      <c r="I23" s="16"/>
      <c r="J23" s="16"/>
      <c r="K23" s="16"/>
      <c r="L23" s="16"/>
      <c r="M23" s="16"/>
      <c r="N23" s="16"/>
      <c r="O23" s="16"/>
      <c r="P23" s="16"/>
      <c r="Q23" s="16"/>
      <c r="R23" s="16"/>
      <c r="S23" s="16"/>
    </row>
    <row r="24" spans="1:19" x14ac:dyDescent="0.3">
      <c r="A24" s="16"/>
      <c r="B24" s="16"/>
      <c r="C24" s="16"/>
      <c r="D24" s="16"/>
      <c r="E24" s="16"/>
      <c r="F24" s="16"/>
      <c r="G24" s="16"/>
      <c r="H24" s="16"/>
      <c r="I24" s="16"/>
      <c r="J24" s="16"/>
      <c r="K24" s="16"/>
      <c r="L24" s="16"/>
      <c r="M24" s="16"/>
      <c r="N24" s="16"/>
      <c r="O24" s="16"/>
      <c r="P24" s="16"/>
      <c r="Q24" s="16"/>
      <c r="R24" s="16"/>
      <c r="S24" s="16"/>
    </row>
    <row r="25" spans="1:19" x14ac:dyDescent="0.3">
      <c r="A25" s="16"/>
      <c r="B25" s="16"/>
      <c r="C25" s="16"/>
      <c r="D25" s="16"/>
      <c r="E25" s="16"/>
      <c r="F25" s="16"/>
      <c r="G25" s="16"/>
      <c r="H25" s="16"/>
      <c r="I25" s="16"/>
      <c r="J25" s="16"/>
      <c r="K25" s="16"/>
      <c r="L25" s="16"/>
      <c r="M25" s="16"/>
      <c r="N25" s="16"/>
      <c r="O25" s="16"/>
      <c r="P25" s="16"/>
      <c r="Q25" s="16"/>
      <c r="R25" s="16"/>
      <c r="S25" s="16"/>
    </row>
  </sheetData>
  <sheetProtection algorithmName="SHA-512" hashValue="NFm++icdnkTTm5nxApUAuWwHYT99LWS54xwv9B++UrTxDq0XhTq7Csa8DlCKcNUvI6vTJk4K46gngo5jsTC9Vg==" saltValue="D5WGXbL3OtFtxU8VgJqLqQ==" spinCount="100000" sheet="1" objects="1" scenarios="1"/>
  <mergeCells count="5">
    <mergeCell ref="C7:E7"/>
    <mergeCell ref="F7:H7"/>
    <mergeCell ref="I7:K7"/>
    <mergeCell ref="L7:N7"/>
    <mergeCell ref="B7:B8"/>
  </mergeCells>
  <hyperlinks>
    <hyperlink ref="E2" location="Contents!A1" display="Contents" xr:uid="{A0A1B26A-A606-4EA1-84FC-E5EFFA6F36D7}"/>
    <hyperlink ref="F2" location="'Table 7'!A1" display="Previous" xr:uid="{730FC996-AA77-41F2-98FD-A2F5239CB3EF}"/>
    <hyperlink ref="G2" location="'Table 9'!A1" display="Next" xr:uid="{2AF68951-B9ED-4A5F-954F-6B3F94C6FF88}"/>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57A11-48F5-4C4C-A640-0C24896C2ADC}">
  <sheetPr codeName="Sheet64">
    <tabColor rgb="FF8A2B80"/>
  </sheetPr>
  <dimension ref="B1:O25"/>
  <sheetViews>
    <sheetView showGridLines="0" zoomScale="90" zoomScaleNormal="90" workbookViewId="0">
      <selection activeCell="B6" sqref="B6"/>
    </sheetView>
  </sheetViews>
  <sheetFormatPr defaultRowHeight="14.4" x14ac:dyDescent="0.3"/>
  <cols>
    <col min="1" max="1" width="7.77734375" customWidth="1"/>
    <col min="2" max="2" width="27.21875" customWidth="1"/>
  </cols>
  <sheetData>
    <row r="1" spans="2:15" x14ac:dyDescent="0.3">
      <c r="B1" s="16"/>
      <c r="C1" s="16"/>
      <c r="D1" s="16"/>
      <c r="E1" s="16"/>
      <c r="F1" s="16"/>
      <c r="G1" s="16"/>
      <c r="H1" s="16"/>
      <c r="I1" s="16"/>
      <c r="J1" s="16"/>
      <c r="K1" s="16"/>
      <c r="L1" s="16"/>
      <c r="M1" s="16"/>
      <c r="N1" s="16"/>
      <c r="O1" s="16"/>
    </row>
    <row r="2" spans="2:15" x14ac:dyDescent="0.3">
      <c r="B2" s="16"/>
      <c r="C2" s="16"/>
      <c r="D2" s="16"/>
      <c r="E2" s="26" t="s">
        <v>19</v>
      </c>
      <c r="F2" s="26" t="s">
        <v>108</v>
      </c>
      <c r="G2" s="26" t="s">
        <v>91</v>
      </c>
      <c r="H2" s="16"/>
      <c r="I2" s="16"/>
      <c r="J2" s="16"/>
      <c r="K2" s="16"/>
      <c r="L2" s="16"/>
      <c r="M2" s="16"/>
      <c r="N2" s="16"/>
      <c r="O2" s="16"/>
    </row>
    <row r="3" spans="2:15" x14ac:dyDescent="0.3">
      <c r="B3" s="16"/>
      <c r="C3" s="16"/>
      <c r="D3" s="16"/>
      <c r="E3" s="16"/>
      <c r="F3" s="16"/>
      <c r="G3" s="16"/>
      <c r="H3" s="16"/>
      <c r="I3" s="16"/>
      <c r="J3" s="16"/>
      <c r="K3" s="16"/>
      <c r="L3" s="16"/>
      <c r="M3" s="16"/>
      <c r="N3" s="16"/>
      <c r="O3" s="16"/>
    </row>
    <row r="4" spans="2:15" ht="24.6" x14ac:dyDescent="0.4">
      <c r="B4" s="130" t="s">
        <v>22</v>
      </c>
      <c r="C4" s="16"/>
      <c r="D4" s="16"/>
      <c r="E4" s="16"/>
      <c r="F4" s="16"/>
      <c r="G4" s="16"/>
      <c r="H4" s="16"/>
      <c r="I4" s="16"/>
      <c r="J4" s="16"/>
      <c r="K4" s="16"/>
      <c r="L4" s="16"/>
      <c r="M4" s="16"/>
      <c r="N4" s="16"/>
      <c r="O4" s="16"/>
    </row>
    <row r="5" spans="2:15" x14ac:dyDescent="0.3">
      <c r="B5" s="16"/>
      <c r="C5" s="16"/>
      <c r="D5" s="16"/>
      <c r="E5" s="16"/>
      <c r="F5" s="16"/>
      <c r="G5" s="16"/>
      <c r="H5" s="16"/>
      <c r="I5" s="16"/>
      <c r="J5" s="16"/>
      <c r="K5" s="16"/>
      <c r="L5" s="16"/>
      <c r="M5" s="16"/>
      <c r="N5" s="16"/>
      <c r="O5" s="16"/>
    </row>
    <row r="6" spans="2:15" x14ac:dyDescent="0.3">
      <c r="B6" s="67" t="s">
        <v>490</v>
      </c>
      <c r="C6" s="116"/>
      <c r="D6" s="151"/>
      <c r="E6" s="116"/>
      <c r="F6" s="116"/>
      <c r="G6" s="116"/>
      <c r="H6" s="116"/>
      <c r="I6" s="116"/>
      <c r="J6" s="116"/>
      <c r="K6" s="116"/>
      <c r="L6" s="116"/>
      <c r="M6" s="116"/>
      <c r="N6" s="116"/>
      <c r="O6" s="16"/>
    </row>
    <row r="7" spans="2:15" x14ac:dyDescent="0.3">
      <c r="B7" s="417" t="s">
        <v>320</v>
      </c>
      <c r="C7" s="416" t="s">
        <v>220</v>
      </c>
      <c r="D7" s="416"/>
      <c r="E7" s="416"/>
      <c r="F7" s="419" t="s">
        <v>454</v>
      </c>
      <c r="G7" s="419"/>
      <c r="H7" s="419"/>
      <c r="I7" s="416" t="s">
        <v>239</v>
      </c>
      <c r="J7" s="416"/>
      <c r="K7" s="416"/>
      <c r="L7" s="416" t="s">
        <v>227</v>
      </c>
      <c r="M7" s="416"/>
      <c r="N7" s="416"/>
      <c r="O7" s="16"/>
    </row>
    <row r="8" spans="2:15" x14ac:dyDescent="0.3">
      <c r="B8" s="417"/>
      <c r="C8" s="299">
        <v>2023</v>
      </c>
      <c r="D8" s="300">
        <v>2022</v>
      </c>
      <c r="E8" s="301">
        <v>2021</v>
      </c>
      <c r="F8" s="299">
        <v>2023</v>
      </c>
      <c r="G8" s="300">
        <v>2022</v>
      </c>
      <c r="H8" s="301">
        <v>2021</v>
      </c>
      <c r="I8" s="299">
        <v>2023</v>
      </c>
      <c r="J8" s="300">
        <v>2022</v>
      </c>
      <c r="K8" s="301">
        <v>2021</v>
      </c>
      <c r="L8" s="299">
        <v>2023</v>
      </c>
      <c r="M8" s="300">
        <v>2022</v>
      </c>
      <c r="N8" s="301">
        <v>2021</v>
      </c>
      <c r="O8" s="16"/>
    </row>
    <row r="9" spans="2:15" x14ac:dyDescent="0.3">
      <c r="B9" s="67" t="s">
        <v>321</v>
      </c>
      <c r="C9" s="142">
        <v>623</v>
      </c>
      <c r="D9" s="116">
        <v>767</v>
      </c>
      <c r="E9" s="163">
        <v>797</v>
      </c>
      <c r="F9" s="296">
        <v>0.42467620995228356</v>
      </c>
      <c r="G9" s="296">
        <v>0.45117647058823529</v>
      </c>
      <c r="H9" s="296">
        <v>0.42964959568733152</v>
      </c>
      <c r="I9" s="125">
        <v>9503.4206839999915</v>
      </c>
      <c r="J9" s="152">
        <v>17048.39277699999</v>
      </c>
      <c r="K9" s="162">
        <v>14206.196464999999</v>
      </c>
      <c r="L9" s="296">
        <v>0.47337453830037579</v>
      </c>
      <c r="M9" s="296">
        <v>0.57434938861309748</v>
      </c>
      <c r="N9" s="296">
        <v>0.38562924073026833</v>
      </c>
      <c r="O9" s="16"/>
    </row>
    <row r="10" spans="2:15" x14ac:dyDescent="0.3">
      <c r="B10" s="67" t="s">
        <v>322</v>
      </c>
      <c r="C10" s="142">
        <v>141</v>
      </c>
      <c r="D10" s="116">
        <v>148</v>
      </c>
      <c r="E10" s="163">
        <v>207</v>
      </c>
      <c r="F10" s="296">
        <v>9.6114519427402859E-2</v>
      </c>
      <c r="G10" s="296">
        <v>8.7058823529411758E-2</v>
      </c>
      <c r="H10" s="296">
        <v>0.11159029649595688</v>
      </c>
      <c r="I10" s="125">
        <v>3488.7245740000008</v>
      </c>
      <c r="J10" s="152">
        <v>3008.6781509999996</v>
      </c>
      <c r="K10" s="162">
        <v>5295.3402050000004</v>
      </c>
      <c r="L10" s="296">
        <v>0.17377673149362469</v>
      </c>
      <c r="M10" s="296">
        <v>0.10136043198698035</v>
      </c>
      <c r="N10" s="296">
        <v>0.14374276941006769</v>
      </c>
      <c r="O10" s="16"/>
    </row>
    <row r="11" spans="2:15" x14ac:dyDescent="0.3">
      <c r="B11" s="67" t="s">
        <v>323</v>
      </c>
      <c r="C11" s="142">
        <v>61</v>
      </c>
      <c r="D11" s="116">
        <v>60</v>
      </c>
      <c r="E11" s="163">
        <v>75</v>
      </c>
      <c r="F11" s="296">
        <v>4.1581458759372872E-2</v>
      </c>
      <c r="G11" s="296">
        <v>3.5294117647058823E-2</v>
      </c>
      <c r="H11" s="296">
        <v>4.0431266846361183E-2</v>
      </c>
      <c r="I11" s="125">
        <v>626.12813399999993</v>
      </c>
      <c r="J11" s="152">
        <v>831.29961999999989</v>
      </c>
      <c r="K11" s="162">
        <v>2367.9463009999999</v>
      </c>
      <c r="L11" s="296">
        <v>3.1188045463265115E-2</v>
      </c>
      <c r="M11" s="296">
        <v>2.8005949578158319E-2</v>
      </c>
      <c r="N11" s="296">
        <v>6.4278241990698634E-2</v>
      </c>
      <c r="O11" s="16"/>
    </row>
    <row r="12" spans="2:15" x14ac:dyDescent="0.3">
      <c r="B12" s="67" t="s">
        <v>324</v>
      </c>
      <c r="C12" s="142">
        <v>106</v>
      </c>
      <c r="D12" s="116">
        <v>98</v>
      </c>
      <c r="E12" s="163">
        <v>106</v>
      </c>
      <c r="F12" s="296">
        <v>7.2256305385139746E-2</v>
      </c>
      <c r="G12" s="296">
        <v>5.7647058823529412E-2</v>
      </c>
      <c r="H12" s="296">
        <v>5.7142857142857141E-2</v>
      </c>
      <c r="I12" s="125">
        <v>1411.6884090000003</v>
      </c>
      <c r="J12" s="152">
        <v>944.57115899999997</v>
      </c>
      <c r="K12" s="162">
        <v>2622.4565329999996</v>
      </c>
      <c r="L12" s="296">
        <v>7.0317559440407476E-2</v>
      </c>
      <c r="M12" s="296">
        <v>3.1821994880662362E-2</v>
      </c>
      <c r="N12" s="296">
        <v>7.1186958744408849E-2</v>
      </c>
      <c r="O12" s="16"/>
    </row>
    <row r="13" spans="2:15" x14ac:dyDescent="0.3">
      <c r="B13" s="67" t="s">
        <v>325</v>
      </c>
      <c r="C13" s="142">
        <v>65</v>
      </c>
      <c r="D13" s="116">
        <v>86</v>
      </c>
      <c r="E13" s="163">
        <v>80</v>
      </c>
      <c r="F13" s="296">
        <v>4.4308111792774371E-2</v>
      </c>
      <c r="G13" s="296">
        <v>5.0588235294117649E-2</v>
      </c>
      <c r="H13" s="296">
        <v>4.3126684636118601E-2</v>
      </c>
      <c r="I13" s="125">
        <v>300.728025</v>
      </c>
      <c r="J13" s="152">
        <v>1543.8918980000001</v>
      </c>
      <c r="K13" s="162">
        <v>939.39909499999987</v>
      </c>
      <c r="L13" s="296">
        <v>1.4979552597101362E-2</v>
      </c>
      <c r="M13" s="296">
        <v>5.2012725146578502E-2</v>
      </c>
      <c r="N13" s="296">
        <v>2.550012317794249E-2</v>
      </c>
      <c r="O13" s="16"/>
    </row>
    <row r="14" spans="2:15" x14ac:dyDescent="0.3">
      <c r="B14" s="67" t="s">
        <v>326</v>
      </c>
      <c r="C14" s="142">
        <v>63</v>
      </c>
      <c r="D14" s="116">
        <v>87</v>
      </c>
      <c r="E14" s="163">
        <v>89</v>
      </c>
      <c r="F14" s="296">
        <v>4.2944785276073622E-2</v>
      </c>
      <c r="G14" s="296">
        <v>5.1176470588235295E-2</v>
      </c>
      <c r="H14" s="296">
        <v>4.7978436657681943E-2</v>
      </c>
      <c r="I14" s="125">
        <v>422.604985</v>
      </c>
      <c r="J14" s="152">
        <v>2960.0849080000003</v>
      </c>
      <c r="K14" s="162">
        <v>1805.600443</v>
      </c>
      <c r="L14" s="296">
        <v>2.1050361370892293E-2</v>
      </c>
      <c r="M14" s="296">
        <v>9.9723356881259523E-2</v>
      </c>
      <c r="N14" s="296">
        <v>4.9013283014337522E-2</v>
      </c>
      <c r="O14" s="16"/>
    </row>
    <row r="15" spans="2:15" x14ac:dyDescent="0.3">
      <c r="B15" s="67" t="s">
        <v>327</v>
      </c>
      <c r="C15" s="142">
        <v>49</v>
      </c>
      <c r="D15" s="116">
        <v>58</v>
      </c>
      <c r="E15" s="163">
        <v>62</v>
      </c>
      <c r="F15" s="296">
        <v>3.3401499659168374E-2</v>
      </c>
      <c r="G15" s="296">
        <v>3.411764705882353E-2</v>
      </c>
      <c r="H15" s="296">
        <v>3.3423180592991916E-2</v>
      </c>
      <c r="I15" s="125">
        <v>1566.9891520000001</v>
      </c>
      <c r="J15" s="152">
        <v>370.94480599999997</v>
      </c>
      <c r="K15" s="162">
        <v>3324.9418539999997</v>
      </c>
      <c r="L15" s="296">
        <v>7.8053239040396252E-2</v>
      </c>
      <c r="M15" s="296">
        <v>1.2496891954691041E-2</v>
      </c>
      <c r="N15" s="296">
        <v>9.025602354502639E-2</v>
      </c>
      <c r="O15" s="16"/>
    </row>
    <row r="16" spans="2:15" x14ac:dyDescent="0.3">
      <c r="B16" s="67" t="s">
        <v>328</v>
      </c>
      <c r="C16" s="142">
        <v>109</v>
      </c>
      <c r="D16" s="116">
        <v>102</v>
      </c>
      <c r="E16" s="163">
        <v>154</v>
      </c>
      <c r="F16" s="296">
        <v>7.4301295160190864E-2</v>
      </c>
      <c r="G16" s="296">
        <v>0.06</v>
      </c>
      <c r="H16" s="296">
        <v>8.3018867924528297E-2</v>
      </c>
      <c r="I16" s="125">
        <v>870.20800700000029</v>
      </c>
      <c r="J16" s="152">
        <v>928.76537900000005</v>
      </c>
      <c r="K16" s="162">
        <v>2607.8328139999999</v>
      </c>
      <c r="L16" s="296">
        <v>4.3345899043746437E-2</v>
      </c>
      <c r="M16" s="296">
        <v>3.1289508317365891E-2</v>
      </c>
      <c r="N16" s="296">
        <v>7.0789995794578023E-2</v>
      </c>
      <c r="O16" s="16"/>
    </row>
    <row r="17" spans="2:15" x14ac:dyDescent="0.3">
      <c r="B17" s="67" t="s">
        <v>329</v>
      </c>
      <c r="C17" s="142">
        <v>51</v>
      </c>
      <c r="D17" s="116">
        <v>66</v>
      </c>
      <c r="E17" s="163">
        <v>71</v>
      </c>
      <c r="F17" s="296">
        <v>3.4764826175869123E-2</v>
      </c>
      <c r="G17" s="296">
        <v>3.8823529411764708E-2</v>
      </c>
      <c r="H17" s="296">
        <v>3.8274932614555258E-2</v>
      </c>
      <c r="I17" s="125">
        <v>931.02441399999975</v>
      </c>
      <c r="J17" s="152">
        <v>563.61154900000008</v>
      </c>
      <c r="K17" s="162">
        <v>741.3436529999999</v>
      </c>
      <c r="L17" s="296">
        <v>4.637522285692685E-2</v>
      </c>
      <c r="M17" s="296">
        <v>1.8987710619862562E-2</v>
      </c>
      <c r="N17" s="296">
        <v>2.0123879796462713E-2</v>
      </c>
      <c r="O17" s="16"/>
    </row>
    <row r="18" spans="2:15" x14ac:dyDescent="0.3">
      <c r="B18" s="67" t="s">
        <v>330</v>
      </c>
      <c r="C18" s="142">
        <v>104</v>
      </c>
      <c r="D18" s="116">
        <v>107</v>
      </c>
      <c r="E18" s="163">
        <v>107</v>
      </c>
      <c r="F18" s="296">
        <v>7.0892978868438997E-2</v>
      </c>
      <c r="G18" s="296">
        <v>6.2941176470588237E-2</v>
      </c>
      <c r="H18" s="296">
        <v>5.7681940700808627E-2</v>
      </c>
      <c r="I18" s="125">
        <v>730.7774179999999</v>
      </c>
      <c r="J18" s="152">
        <v>624.97466300000008</v>
      </c>
      <c r="K18" s="162">
        <v>1572.6921080000002</v>
      </c>
      <c r="L18" s="296">
        <v>3.6400727101190272E-2</v>
      </c>
      <c r="M18" s="296">
        <v>2.1054994467102597E-2</v>
      </c>
      <c r="N18" s="296">
        <v>4.2690952853193929E-2</v>
      </c>
      <c r="O18" s="16"/>
    </row>
    <row r="19" spans="2:15" x14ac:dyDescent="0.3">
      <c r="B19" s="67" t="s">
        <v>331</v>
      </c>
      <c r="C19" s="142">
        <v>53</v>
      </c>
      <c r="D19" s="116">
        <v>56</v>
      </c>
      <c r="E19" s="163">
        <v>45</v>
      </c>
      <c r="F19" s="296">
        <v>3.6128152692569873E-2</v>
      </c>
      <c r="G19" s="296">
        <v>3.2941176470588238E-2</v>
      </c>
      <c r="H19" s="296">
        <v>2.4258760107816711E-2</v>
      </c>
      <c r="I19" s="125">
        <v>160.59491200000002</v>
      </c>
      <c r="J19" s="152">
        <v>579.88075700000013</v>
      </c>
      <c r="K19" s="162">
        <v>855.75221900000031</v>
      </c>
      <c r="L19" s="296">
        <v>7.9993872574092989E-3</v>
      </c>
      <c r="M19" s="296">
        <v>1.9535809774442435E-2</v>
      </c>
      <c r="N19" s="296">
        <v>2.3229516730902993E-2</v>
      </c>
      <c r="O19" s="16"/>
    </row>
    <row r="20" spans="2:15" x14ac:dyDescent="0.3">
      <c r="B20" s="67" t="s">
        <v>332</v>
      </c>
      <c r="C20" s="142">
        <v>40</v>
      </c>
      <c r="D20" s="116">
        <v>49</v>
      </c>
      <c r="E20" s="163">
        <v>42</v>
      </c>
      <c r="F20" s="296">
        <v>2.7266530334014997E-2</v>
      </c>
      <c r="G20" s="296">
        <v>2.8823529411764706E-2</v>
      </c>
      <c r="H20" s="296">
        <v>2.2641509433962263E-2</v>
      </c>
      <c r="I20" s="125">
        <v>58.764955999999998</v>
      </c>
      <c r="J20" s="152">
        <v>118.806561</v>
      </c>
      <c r="K20" s="162">
        <v>268.215825</v>
      </c>
      <c r="L20" s="296">
        <v>2.9271390628404096E-3</v>
      </c>
      <c r="M20" s="296">
        <v>4.0025166340391096E-3</v>
      </c>
      <c r="N20" s="296">
        <v>7.280757041578231E-3</v>
      </c>
      <c r="O20" s="16"/>
    </row>
    <row r="21" spans="2:15" x14ac:dyDescent="0.3">
      <c r="B21" s="67" t="s">
        <v>116</v>
      </c>
      <c r="C21" s="421">
        <v>2</v>
      </c>
      <c r="D21" s="116">
        <v>8</v>
      </c>
      <c r="E21" s="163">
        <v>8</v>
      </c>
      <c r="F21" s="423">
        <v>0</v>
      </c>
      <c r="G21" s="296">
        <v>4.410971935944189E-3</v>
      </c>
      <c r="H21" s="296">
        <v>4.3126684636118602E-3</v>
      </c>
      <c r="I21" s="375">
        <v>4</v>
      </c>
      <c r="J21" s="152">
        <v>110.168418</v>
      </c>
      <c r="K21" s="162">
        <v>217.16398600000002</v>
      </c>
      <c r="L21" s="423">
        <v>0</v>
      </c>
      <c r="M21" s="296">
        <v>3.7115031516716801E-3</v>
      </c>
      <c r="N21" s="296">
        <v>5.8949475492234534E-3</v>
      </c>
      <c r="O21" s="16"/>
    </row>
    <row r="22" spans="2:15" x14ac:dyDescent="0.3">
      <c r="B22" s="67" t="s">
        <v>489</v>
      </c>
      <c r="C22" s="422"/>
      <c r="D22" s="116">
        <v>8</v>
      </c>
      <c r="E22" s="163">
        <v>12</v>
      </c>
      <c r="F22" s="424"/>
      <c r="G22" s="296">
        <v>4.7058823529411761E-3</v>
      </c>
      <c r="H22" s="296">
        <v>3.7735849056603774E-3</v>
      </c>
      <c r="I22" s="376"/>
      <c r="J22" s="152">
        <v>48.894314000000016</v>
      </c>
      <c r="K22" s="162">
        <v>14.120743999999998</v>
      </c>
      <c r="L22" s="424"/>
      <c r="M22" s="296">
        <v>1.6472179940881496E-3</v>
      </c>
      <c r="N22" s="296">
        <v>3.8330962131083636E-4</v>
      </c>
      <c r="O22" s="16"/>
    </row>
    <row r="23" spans="2:15" x14ac:dyDescent="0.3">
      <c r="B23" s="153" t="s">
        <v>117</v>
      </c>
      <c r="C23" s="137">
        <v>1467</v>
      </c>
      <c r="D23" s="138">
        <v>1700</v>
      </c>
      <c r="E23" s="150">
        <v>1855</v>
      </c>
      <c r="F23" s="263">
        <v>1</v>
      </c>
      <c r="G23" s="263">
        <v>1</v>
      </c>
      <c r="H23" s="263">
        <v>1</v>
      </c>
      <c r="I23" s="137">
        <v>20075.901669999996</v>
      </c>
      <c r="J23" s="138">
        <v>29682.96495999999</v>
      </c>
      <c r="K23" s="150">
        <v>36839.002244999996</v>
      </c>
      <c r="L23" s="263">
        <v>1</v>
      </c>
      <c r="M23" s="263">
        <v>1</v>
      </c>
      <c r="N23" s="263">
        <v>1</v>
      </c>
      <c r="O23" s="16"/>
    </row>
    <row r="24" spans="2:15" x14ac:dyDescent="0.3">
      <c r="B24" s="16"/>
      <c r="C24" s="154"/>
      <c r="D24" s="155"/>
      <c r="E24" s="156"/>
      <c r="F24" s="157"/>
      <c r="G24" s="158"/>
      <c r="H24" s="158"/>
      <c r="I24" s="159"/>
      <c r="J24" s="160"/>
      <c r="K24" s="160"/>
      <c r="L24" s="116"/>
      <c r="M24" s="116"/>
      <c r="N24" s="116"/>
      <c r="O24" s="16"/>
    </row>
    <row r="25" spans="2:15" x14ac:dyDescent="0.3">
      <c r="B25" s="79" t="s">
        <v>491</v>
      </c>
      <c r="C25" s="16"/>
      <c r="D25" s="16"/>
      <c r="E25" s="16"/>
      <c r="F25" s="16"/>
      <c r="G25" s="16"/>
      <c r="H25" s="16"/>
      <c r="I25" s="16"/>
      <c r="J25" s="16"/>
      <c r="K25" s="16"/>
      <c r="L25" s="16"/>
      <c r="M25" s="16"/>
      <c r="N25" s="16"/>
      <c r="O25" s="16"/>
    </row>
  </sheetData>
  <sheetProtection algorithmName="SHA-512" hashValue="rC1clDSO3xfnle7OIKGbVGf4elsTEkjx3CAd41bPcfkf2jVe7gGScxZQeznKgYK9WIwHeCQ+IrWGJA8dLP3AcA==" saltValue="xRMD31egigIzZpq2uRpgHA==" spinCount="100000" sheet="1" objects="1" scenarios="1"/>
  <mergeCells count="9">
    <mergeCell ref="B7:B8"/>
    <mergeCell ref="C21:C22"/>
    <mergeCell ref="F21:F22"/>
    <mergeCell ref="I21:I22"/>
    <mergeCell ref="L21:L22"/>
    <mergeCell ref="C7:E7"/>
    <mergeCell ref="F7:H7"/>
    <mergeCell ref="I7:K7"/>
    <mergeCell ref="L7:N7"/>
  </mergeCells>
  <hyperlinks>
    <hyperlink ref="E2" location="Contents!A1" display="Contents" xr:uid="{79A291FC-EB73-49AB-8170-C932B7B61A3D}"/>
    <hyperlink ref="F2" location="'Table 8'!A1" display="Previous" xr:uid="{9F523E1A-A436-4809-B8B5-BA4342BD1022}"/>
    <hyperlink ref="G2" location="'Table 10'!A1" display="Next" xr:uid="{50F2B16C-B166-4373-99EA-9EE88EEA4393}"/>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D1C6D-7CDD-4E33-9AB8-5870EAD3ADB7}">
  <sheetPr codeName="Sheet65">
    <tabColor rgb="FF8A2B80"/>
  </sheetPr>
  <dimension ref="A1:Z28"/>
  <sheetViews>
    <sheetView showGridLines="0" topLeftCell="B1" zoomScale="79" zoomScaleNormal="90" workbookViewId="0">
      <selection activeCell="D4" sqref="D4"/>
    </sheetView>
  </sheetViews>
  <sheetFormatPr defaultRowHeight="14.4" x14ac:dyDescent="0.3"/>
  <cols>
    <col min="1" max="1" width="7.77734375" customWidth="1"/>
    <col min="2" max="2" width="27.21875" customWidth="1"/>
    <col min="18" max="18" width="10.77734375" customWidth="1"/>
    <col min="19" max="19" width="10.44140625" customWidth="1"/>
    <col min="20" max="20" width="10.77734375" customWidth="1"/>
    <col min="24" max="26" width="10.21875" bestFit="1" customWidth="1"/>
  </cols>
  <sheetData>
    <row r="1" spans="1:26" x14ac:dyDescent="0.3">
      <c r="A1" s="16"/>
      <c r="B1" s="16"/>
      <c r="C1" s="16"/>
      <c r="D1" s="16"/>
      <c r="E1" s="16"/>
      <c r="F1" s="16"/>
      <c r="G1" s="16"/>
      <c r="H1" s="16"/>
      <c r="I1" s="16"/>
      <c r="J1" s="16"/>
      <c r="K1" s="16"/>
      <c r="L1" s="16"/>
      <c r="M1" s="16"/>
      <c r="N1" s="16"/>
      <c r="O1" s="16"/>
      <c r="P1" s="16"/>
      <c r="Q1" s="16"/>
      <c r="R1" s="16"/>
      <c r="S1" s="16"/>
      <c r="T1" s="16"/>
      <c r="U1" s="16"/>
      <c r="V1" s="16"/>
      <c r="W1" s="16"/>
      <c r="X1" s="16"/>
      <c r="Y1" s="16"/>
      <c r="Z1" s="16"/>
    </row>
    <row r="2" spans="1:26" x14ac:dyDescent="0.3">
      <c r="A2" s="16"/>
      <c r="B2" s="16"/>
      <c r="C2" s="16"/>
      <c r="D2" s="16"/>
      <c r="E2" s="26" t="s">
        <v>19</v>
      </c>
      <c r="F2" s="26" t="s">
        <v>108</v>
      </c>
      <c r="G2" s="26" t="s">
        <v>91</v>
      </c>
      <c r="H2" s="16"/>
      <c r="I2" s="16"/>
      <c r="J2" s="16"/>
      <c r="K2" s="16"/>
      <c r="L2" s="16"/>
      <c r="M2" s="16"/>
      <c r="N2" s="16"/>
      <c r="O2" s="16"/>
      <c r="P2" s="16"/>
      <c r="Q2" s="16"/>
      <c r="R2" s="16"/>
      <c r="S2" s="16"/>
      <c r="T2" s="16"/>
      <c r="U2" s="16"/>
      <c r="V2" s="16"/>
      <c r="W2" s="16"/>
      <c r="X2" s="16"/>
      <c r="Y2" s="16"/>
      <c r="Z2" s="16"/>
    </row>
    <row r="3" spans="1:26" x14ac:dyDescent="0.3">
      <c r="A3" s="16"/>
      <c r="B3" s="16"/>
      <c r="C3" s="16"/>
      <c r="D3" s="16"/>
      <c r="E3" s="16"/>
      <c r="F3" s="16"/>
      <c r="G3" s="16"/>
      <c r="H3" s="16"/>
      <c r="I3" s="16"/>
      <c r="J3" s="16"/>
      <c r="K3" s="16"/>
      <c r="L3" s="16"/>
      <c r="M3" s="16"/>
      <c r="N3" s="16"/>
      <c r="O3" s="16"/>
      <c r="P3" s="16"/>
      <c r="Q3" s="16"/>
      <c r="R3" s="16"/>
      <c r="S3" s="16"/>
      <c r="T3" s="16"/>
      <c r="U3" s="16"/>
      <c r="V3" s="16"/>
      <c r="W3" s="16"/>
      <c r="X3" s="16"/>
      <c r="Y3" s="16"/>
      <c r="Z3" s="16"/>
    </row>
    <row r="4" spans="1:26" ht="24.6" x14ac:dyDescent="0.4">
      <c r="A4" s="16"/>
      <c r="B4" s="130" t="s">
        <v>22</v>
      </c>
      <c r="C4" s="16"/>
      <c r="D4" s="16"/>
      <c r="E4" s="16"/>
      <c r="F4" s="16"/>
      <c r="G4" s="16"/>
      <c r="H4" s="16"/>
      <c r="I4" s="16"/>
      <c r="J4" s="16"/>
      <c r="K4" s="16"/>
      <c r="L4" s="16"/>
      <c r="M4" s="16"/>
      <c r="N4" s="16"/>
      <c r="O4" s="16"/>
      <c r="P4" s="16"/>
      <c r="Q4" s="16"/>
      <c r="R4" s="16"/>
      <c r="S4" s="16"/>
      <c r="T4" s="16"/>
      <c r="U4" s="16"/>
      <c r="V4" s="16"/>
      <c r="W4" s="16"/>
      <c r="X4" s="16"/>
      <c r="Y4" s="16"/>
      <c r="Z4" s="16"/>
    </row>
    <row r="5" spans="1:26" x14ac:dyDescent="0.3">
      <c r="A5" s="16"/>
      <c r="B5" s="16"/>
      <c r="C5" s="16"/>
      <c r="D5" s="16"/>
      <c r="E5" s="16"/>
      <c r="F5" s="16"/>
      <c r="G5" s="16"/>
      <c r="H5" s="16"/>
      <c r="I5" s="16"/>
      <c r="J5" s="16"/>
      <c r="K5" s="16"/>
      <c r="L5" s="16"/>
      <c r="M5" s="16"/>
      <c r="N5" s="16"/>
      <c r="O5" s="16"/>
      <c r="P5" s="16"/>
      <c r="Q5" s="16"/>
      <c r="R5" s="16"/>
      <c r="S5" s="16"/>
      <c r="T5" s="16"/>
      <c r="U5" s="16"/>
      <c r="V5" s="16"/>
      <c r="W5" s="16"/>
      <c r="X5" s="16"/>
      <c r="Y5" s="16"/>
      <c r="Z5" s="16"/>
    </row>
    <row r="6" spans="1:26" x14ac:dyDescent="0.3">
      <c r="A6" s="16"/>
      <c r="B6" s="320" t="s">
        <v>492</v>
      </c>
      <c r="C6" s="116"/>
      <c r="D6" s="116"/>
      <c r="E6" s="116"/>
      <c r="F6" s="116"/>
      <c r="G6" s="116"/>
      <c r="H6" s="116"/>
      <c r="I6" s="116"/>
      <c r="J6" s="116"/>
      <c r="K6" s="116"/>
      <c r="L6" s="116"/>
      <c r="M6" s="116"/>
      <c r="N6" s="116"/>
      <c r="O6" s="116"/>
      <c r="P6" s="116"/>
      <c r="Q6" s="116"/>
      <c r="R6" s="116"/>
      <c r="S6" s="116"/>
      <c r="T6" s="116"/>
      <c r="U6" s="116"/>
      <c r="V6" s="116"/>
      <c r="W6" s="116"/>
      <c r="X6" s="116"/>
      <c r="Y6" s="116"/>
      <c r="Z6" s="116"/>
    </row>
    <row r="7" spans="1:26" x14ac:dyDescent="0.3">
      <c r="A7" s="16"/>
      <c r="B7" s="417" t="s">
        <v>320</v>
      </c>
      <c r="C7" s="415" t="s">
        <v>272</v>
      </c>
      <c r="D7" s="416"/>
      <c r="E7" s="416"/>
      <c r="F7" s="416"/>
      <c r="G7" s="416"/>
      <c r="H7" s="437"/>
      <c r="I7" s="438" t="s">
        <v>232</v>
      </c>
      <c r="J7" s="439"/>
      <c r="K7" s="439"/>
      <c r="L7" s="439"/>
      <c r="M7" s="439"/>
      <c r="N7" s="440"/>
      <c r="O7" s="438" t="s">
        <v>113</v>
      </c>
      <c r="P7" s="439"/>
      <c r="Q7" s="439"/>
      <c r="R7" s="439"/>
      <c r="S7" s="439"/>
      <c r="T7" s="440"/>
      <c r="U7" s="438" t="s">
        <v>493</v>
      </c>
      <c r="V7" s="439"/>
      <c r="W7" s="439"/>
      <c r="X7" s="439"/>
      <c r="Y7" s="439"/>
      <c r="Z7" s="440"/>
    </row>
    <row r="8" spans="1:26" x14ac:dyDescent="0.3">
      <c r="A8" s="16"/>
      <c r="B8" s="417"/>
      <c r="C8" s="441" t="s">
        <v>494</v>
      </c>
      <c r="D8" s="442"/>
      <c r="E8" s="443"/>
      <c r="F8" s="441" t="s">
        <v>415</v>
      </c>
      <c r="G8" s="442"/>
      <c r="H8" s="443"/>
      <c r="I8" s="441" t="s">
        <v>494</v>
      </c>
      <c r="J8" s="442"/>
      <c r="K8" s="443"/>
      <c r="L8" s="441" t="s">
        <v>415</v>
      </c>
      <c r="M8" s="442"/>
      <c r="N8" s="443"/>
      <c r="O8" s="441" t="s">
        <v>494</v>
      </c>
      <c r="P8" s="442"/>
      <c r="Q8" s="443"/>
      <c r="R8" s="441" t="s">
        <v>415</v>
      </c>
      <c r="S8" s="442"/>
      <c r="T8" s="443"/>
      <c r="U8" s="441" t="s">
        <v>494</v>
      </c>
      <c r="V8" s="442"/>
      <c r="W8" s="443"/>
      <c r="X8" s="441" t="s">
        <v>415</v>
      </c>
      <c r="Y8" s="442"/>
      <c r="Z8" s="443"/>
    </row>
    <row r="9" spans="1:26" x14ac:dyDescent="0.3">
      <c r="A9" s="16"/>
      <c r="B9" s="417"/>
      <c r="C9" s="203">
        <v>2023</v>
      </c>
      <c r="D9" s="292">
        <v>2022</v>
      </c>
      <c r="E9" s="292">
        <v>2021</v>
      </c>
      <c r="F9" s="203">
        <v>2023</v>
      </c>
      <c r="G9" s="292">
        <v>2022</v>
      </c>
      <c r="H9" s="292">
        <v>2021</v>
      </c>
      <c r="I9" s="203">
        <v>2023</v>
      </c>
      <c r="J9" s="292">
        <v>2022</v>
      </c>
      <c r="K9" s="292">
        <v>2021</v>
      </c>
      <c r="L9" s="203">
        <v>2023</v>
      </c>
      <c r="M9" s="292">
        <v>2022</v>
      </c>
      <c r="N9" s="292">
        <v>2021</v>
      </c>
      <c r="O9" s="203">
        <v>2023</v>
      </c>
      <c r="P9" s="292">
        <v>2022</v>
      </c>
      <c r="Q9" s="292">
        <v>2021</v>
      </c>
      <c r="R9" s="203">
        <v>2023</v>
      </c>
      <c r="S9" s="292">
        <v>2022</v>
      </c>
      <c r="T9" s="304">
        <v>2021</v>
      </c>
      <c r="U9" s="203">
        <v>2023</v>
      </c>
      <c r="V9" s="292">
        <v>2022</v>
      </c>
      <c r="W9" s="304">
        <v>2021</v>
      </c>
      <c r="X9" s="203">
        <v>2023</v>
      </c>
      <c r="Y9" s="292">
        <v>2022</v>
      </c>
      <c r="Z9" s="304">
        <v>2021</v>
      </c>
    </row>
    <row r="10" spans="1:26" x14ac:dyDescent="0.3">
      <c r="A10" s="16"/>
      <c r="B10" s="67" t="s">
        <v>321</v>
      </c>
      <c r="C10" s="134">
        <v>446</v>
      </c>
      <c r="D10" s="135">
        <v>583</v>
      </c>
      <c r="E10" s="135">
        <v>572</v>
      </c>
      <c r="F10" s="302">
        <v>0.50971428571428568</v>
      </c>
      <c r="G10" s="296">
        <v>0.54948162111215837</v>
      </c>
      <c r="H10" s="296">
        <v>0.54166666666666663</v>
      </c>
      <c r="I10" s="134">
        <v>126</v>
      </c>
      <c r="J10" s="135">
        <v>123</v>
      </c>
      <c r="K10" s="135">
        <v>150</v>
      </c>
      <c r="L10" s="302">
        <v>0.30958230958230959</v>
      </c>
      <c r="M10" s="296">
        <v>0.28941176470588237</v>
      </c>
      <c r="N10" s="296">
        <v>0.28037383177570091</v>
      </c>
      <c r="O10" s="134">
        <v>60</v>
      </c>
      <c r="P10" s="135">
        <v>75</v>
      </c>
      <c r="Q10" s="135">
        <v>104</v>
      </c>
      <c r="R10" s="302">
        <v>0.3125</v>
      </c>
      <c r="S10" s="303">
        <v>0.33039647577092512</v>
      </c>
      <c r="T10" s="297">
        <v>0.33986928104575165</v>
      </c>
      <c r="U10" s="135">
        <v>10</v>
      </c>
      <c r="V10" s="135">
        <v>7</v>
      </c>
      <c r="W10" s="135">
        <v>9</v>
      </c>
      <c r="X10" s="302">
        <v>0.3125</v>
      </c>
      <c r="Y10" s="296">
        <v>0.26923076923076922</v>
      </c>
      <c r="Z10" s="296">
        <v>0.34615384615384615</v>
      </c>
    </row>
    <row r="11" spans="1:26" x14ac:dyDescent="0.3">
      <c r="A11" s="16"/>
      <c r="B11" s="67" t="s">
        <v>322</v>
      </c>
      <c r="C11" s="134">
        <v>70</v>
      </c>
      <c r="D11" s="135">
        <v>71</v>
      </c>
      <c r="E11" s="135">
        <v>81</v>
      </c>
      <c r="F11" s="302">
        <v>0.08</v>
      </c>
      <c r="G11" s="296">
        <v>6.6918001885014136E-2</v>
      </c>
      <c r="H11" s="296">
        <v>7.6704545454545456E-2</v>
      </c>
      <c r="I11" s="134">
        <v>43</v>
      </c>
      <c r="J11" s="135">
        <v>41</v>
      </c>
      <c r="K11" s="135">
        <v>86</v>
      </c>
      <c r="L11" s="302">
        <v>0.10565110565110565</v>
      </c>
      <c r="M11" s="296">
        <v>9.6470588235294114E-2</v>
      </c>
      <c r="N11" s="296">
        <v>0.16074766355140188</v>
      </c>
      <c r="O11" s="134">
        <v>30</v>
      </c>
      <c r="P11" s="135">
        <v>36</v>
      </c>
      <c r="Q11" s="135">
        <v>48</v>
      </c>
      <c r="R11" s="302">
        <v>0.15625</v>
      </c>
      <c r="S11" s="303">
        <v>0.15859030837004406</v>
      </c>
      <c r="T11" s="297">
        <v>0.15686274509803921</v>
      </c>
      <c r="U11" s="429">
        <v>4</v>
      </c>
      <c r="V11" s="393">
        <v>6</v>
      </c>
      <c r="W11" s="135">
        <v>3</v>
      </c>
      <c r="X11" s="425">
        <v>0.13</v>
      </c>
      <c r="Y11" s="425">
        <v>0.23</v>
      </c>
      <c r="Z11" s="296">
        <v>0.11538461538461539</v>
      </c>
    </row>
    <row r="12" spans="1:26" x14ac:dyDescent="0.3">
      <c r="A12" s="16"/>
      <c r="B12" s="67" t="s">
        <v>323</v>
      </c>
      <c r="C12" s="134">
        <v>26</v>
      </c>
      <c r="D12" s="135">
        <v>31</v>
      </c>
      <c r="E12" s="135">
        <v>32</v>
      </c>
      <c r="F12" s="302">
        <v>2.9714285714285714E-2</v>
      </c>
      <c r="G12" s="296">
        <v>2.9217719132893498E-2</v>
      </c>
      <c r="H12" s="296">
        <v>3.0303030303030304E-2</v>
      </c>
      <c r="I12" s="134">
        <v>26</v>
      </c>
      <c r="J12" s="135">
        <v>20</v>
      </c>
      <c r="K12" s="135">
        <v>26</v>
      </c>
      <c r="L12" s="302">
        <v>6.3882063882063883E-2</v>
      </c>
      <c r="M12" s="296">
        <v>4.7058823529411764E-2</v>
      </c>
      <c r="N12" s="296">
        <v>4.8598130841121495E-2</v>
      </c>
      <c r="O12" s="134">
        <v>9</v>
      </c>
      <c r="P12" s="135">
        <v>8</v>
      </c>
      <c r="Q12" s="135">
        <v>17</v>
      </c>
      <c r="R12" s="302">
        <v>4.6875E-2</v>
      </c>
      <c r="S12" s="303">
        <v>3.5242290748898682E-2</v>
      </c>
      <c r="T12" s="297">
        <v>5.5555555555555552E-2</v>
      </c>
      <c r="U12" s="430"/>
      <c r="V12" s="435"/>
      <c r="W12" s="431">
        <v>3</v>
      </c>
      <c r="X12" s="426"/>
      <c r="Y12" s="436"/>
      <c r="Z12" s="425">
        <v>0.12</v>
      </c>
    </row>
    <row r="13" spans="1:26" x14ac:dyDescent="0.3">
      <c r="A13" s="16"/>
      <c r="B13" s="67" t="s">
        <v>324</v>
      </c>
      <c r="C13" s="134">
        <v>78</v>
      </c>
      <c r="D13" s="135">
        <v>68</v>
      </c>
      <c r="E13" s="135">
        <v>71</v>
      </c>
      <c r="F13" s="302">
        <v>8.9142857142857149E-2</v>
      </c>
      <c r="G13" s="296">
        <v>6.4090480678605094E-2</v>
      </c>
      <c r="H13" s="296">
        <v>6.7234848484848481E-2</v>
      </c>
      <c r="I13" s="134">
        <v>19</v>
      </c>
      <c r="J13" s="135">
        <v>16</v>
      </c>
      <c r="K13" s="135">
        <v>17</v>
      </c>
      <c r="L13" s="302">
        <v>4.6683046683046681E-2</v>
      </c>
      <c r="M13" s="296">
        <v>3.7647058823529408E-2</v>
      </c>
      <c r="N13" s="296">
        <v>3.1775700934579439E-2</v>
      </c>
      <c r="O13" s="134">
        <v>14</v>
      </c>
      <c r="P13" s="135">
        <v>13</v>
      </c>
      <c r="Q13" s="135">
        <v>19</v>
      </c>
      <c r="R13" s="302">
        <v>7.2916666666666671E-2</v>
      </c>
      <c r="S13" s="303">
        <v>5.7268722466960353E-2</v>
      </c>
      <c r="T13" s="297">
        <v>6.2091503267973858E-2</v>
      </c>
      <c r="U13" s="429">
        <v>1</v>
      </c>
      <c r="V13" s="135">
        <v>2</v>
      </c>
      <c r="W13" s="432"/>
      <c r="X13" s="425">
        <v>0.03</v>
      </c>
      <c r="Y13" s="296">
        <v>7.6923076923076927E-2</v>
      </c>
      <c r="Z13" s="434"/>
    </row>
    <row r="14" spans="1:26" x14ac:dyDescent="0.3">
      <c r="A14" s="16"/>
      <c r="B14" s="67" t="s">
        <v>325</v>
      </c>
      <c r="C14" s="134">
        <v>32</v>
      </c>
      <c r="D14" s="135">
        <v>33</v>
      </c>
      <c r="E14" s="135">
        <v>42</v>
      </c>
      <c r="F14" s="302">
        <v>3.6571428571428574E-2</v>
      </c>
      <c r="G14" s="296">
        <v>3.1102733270499529E-2</v>
      </c>
      <c r="H14" s="296">
        <v>3.9772727272727272E-2</v>
      </c>
      <c r="I14" s="134">
        <v>24</v>
      </c>
      <c r="J14" s="135">
        <v>36</v>
      </c>
      <c r="K14" s="135">
        <v>26</v>
      </c>
      <c r="L14" s="302">
        <v>5.896805896805897E-2</v>
      </c>
      <c r="M14" s="296">
        <v>8.4705882352941173E-2</v>
      </c>
      <c r="N14" s="296">
        <v>4.8598130841121495E-2</v>
      </c>
      <c r="O14" s="134">
        <v>9</v>
      </c>
      <c r="P14" s="135">
        <v>17</v>
      </c>
      <c r="Q14" s="135">
        <v>12</v>
      </c>
      <c r="R14" s="302">
        <v>4.6875E-2</v>
      </c>
      <c r="S14" s="303">
        <v>7.4889867841409691E-2</v>
      </c>
      <c r="T14" s="297">
        <v>3.9215686274509803E-2</v>
      </c>
      <c r="U14" s="430"/>
      <c r="V14" s="135">
        <v>0</v>
      </c>
      <c r="W14" s="433"/>
      <c r="X14" s="426"/>
      <c r="Y14" s="296">
        <v>0</v>
      </c>
      <c r="Z14" s="426"/>
    </row>
    <row r="15" spans="1:26" x14ac:dyDescent="0.3">
      <c r="A15" s="16"/>
      <c r="B15" s="67" t="s">
        <v>326</v>
      </c>
      <c r="C15" s="134">
        <v>18</v>
      </c>
      <c r="D15" s="135">
        <v>22</v>
      </c>
      <c r="E15" s="135">
        <v>18</v>
      </c>
      <c r="F15" s="302">
        <v>2.057142857142857E-2</v>
      </c>
      <c r="G15" s="296">
        <v>2.0735155513666354E-2</v>
      </c>
      <c r="H15" s="296">
        <v>1.7045454545454544E-2</v>
      </c>
      <c r="I15" s="134">
        <v>31</v>
      </c>
      <c r="J15" s="135">
        <v>43</v>
      </c>
      <c r="K15" s="135">
        <v>54</v>
      </c>
      <c r="L15" s="302">
        <v>7.6167076167076173E-2</v>
      </c>
      <c r="M15" s="296">
        <v>0.1011764705882353</v>
      </c>
      <c r="N15" s="296">
        <v>0.10093457943925234</v>
      </c>
      <c r="O15" s="134">
        <v>11</v>
      </c>
      <c r="P15" s="135">
        <v>19</v>
      </c>
      <c r="Q15" s="135">
        <v>14</v>
      </c>
      <c r="R15" s="302">
        <v>5.7291666666666664E-2</v>
      </c>
      <c r="S15" s="303">
        <v>8.3700440528634359E-2</v>
      </c>
      <c r="T15" s="297">
        <v>4.5751633986928102E-2</v>
      </c>
      <c r="U15" s="135">
        <v>3</v>
      </c>
      <c r="V15" s="135">
        <v>4</v>
      </c>
      <c r="W15" s="133">
        <v>3</v>
      </c>
      <c r="X15" s="302">
        <v>9.375E-2</v>
      </c>
      <c r="Y15" s="296">
        <v>0.15384615384615385</v>
      </c>
      <c r="Z15" s="296">
        <v>0.11538461538461539</v>
      </c>
    </row>
    <row r="16" spans="1:26" x14ac:dyDescent="0.3">
      <c r="A16" s="16"/>
      <c r="B16" s="67" t="s">
        <v>327</v>
      </c>
      <c r="C16" s="134">
        <v>20</v>
      </c>
      <c r="D16" s="135">
        <v>26</v>
      </c>
      <c r="E16" s="135">
        <v>24</v>
      </c>
      <c r="F16" s="302">
        <v>2.2857142857142857E-2</v>
      </c>
      <c r="G16" s="296">
        <v>2.4505183788878417E-2</v>
      </c>
      <c r="H16" s="296">
        <v>2.2727272727272728E-2</v>
      </c>
      <c r="I16" s="134">
        <v>19</v>
      </c>
      <c r="J16" s="135">
        <v>19</v>
      </c>
      <c r="K16" s="135">
        <v>21</v>
      </c>
      <c r="L16" s="302">
        <v>4.6683046683046681E-2</v>
      </c>
      <c r="M16" s="296">
        <v>4.4705882352941179E-2</v>
      </c>
      <c r="N16" s="296">
        <v>3.925233644859813E-2</v>
      </c>
      <c r="O16" s="134">
        <v>5</v>
      </c>
      <c r="P16" s="135">
        <v>10</v>
      </c>
      <c r="Q16" s="135">
        <v>16</v>
      </c>
      <c r="R16" s="302">
        <v>2.6041666666666668E-2</v>
      </c>
      <c r="S16" s="303">
        <v>4.405286343612335E-2</v>
      </c>
      <c r="T16" s="297">
        <v>5.2287581699346407E-2</v>
      </c>
      <c r="U16" s="135">
        <v>7</v>
      </c>
      <c r="V16" s="135">
        <v>3</v>
      </c>
      <c r="W16" s="135">
        <v>2</v>
      </c>
      <c r="X16" s="302">
        <v>0.21875</v>
      </c>
      <c r="Y16" s="296">
        <v>0.11538461538461539</v>
      </c>
      <c r="Z16" s="296">
        <v>7.6923076923076927E-2</v>
      </c>
    </row>
    <row r="17" spans="1:26" x14ac:dyDescent="0.3">
      <c r="A17" s="16"/>
      <c r="B17" s="67" t="s">
        <v>328</v>
      </c>
      <c r="C17" s="134">
        <v>33</v>
      </c>
      <c r="D17" s="135">
        <v>36</v>
      </c>
      <c r="E17" s="135">
        <v>46</v>
      </c>
      <c r="F17" s="302">
        <v>3.7714285714285714E-2</v>
      </c>
      <c r="G17" s="296">
        <v>3.3930254476908575E-2</v>
      </c>
      <c r="H17" s="296">
        <v>4.3560606060606064E-2</v>
      </c>
      <c r="I17" s="134">
        <v>51</v>
      </c>
      <c r="J17" s="135">
        <v>47</v>
      </c>
      <c r="K17" s="135">
        <v>73</v>
      </c>
      <c r="L17" s="302">
        <v>0.12530712530712532</v>
      </c>
      <c r="M17" s="296">
        <v>0.11058823529411765</v>
      </c>
      <c r="N17" s="296">
        <v>0.13644859813084112</v>
      </c>
      <c r="O17" s="134">
        <v>24</v>
      </c>
      <c r="P17" s="135">
        <v>17</v>
      </c>
      <c r="Q17" s="135">
        <v>34</v>
      </c>
      <c r="R17" s="302">
        <v>0.125</v>
      </c>
      <c r="S17" s="303">
        <v>7.4889867841409691E-2</v>
      </c>
      <c r="T17" s="297">
        <v>0.1111111111111111</v>
      </c>
      <c r="U17" s="135">
        <v>3</v>
      </c>
      <c r="V17" s="135">
        <v>3</v>
      </c>
      <c r="W17" s="135">
        <v>3</v>
      </c>
      <c r="X17" s="302">
        <v>9.375E-2</v>
      </c>
      <c r="Y17" s="296">
        <v>0.11538461538461539</v>
      </c>
      <c r="Z17" s="296">
        <v>0.11538461538461539</v>
      </c>
    </row>
    <row r="18" spans="1:26" x14ac:dyDescent="0.3">
      <c r="A18" s="16"/>
      <c r="B18" s="67" t="s">
        <v>329</v>
      </c>
      <c r="C18" s="134">
        <v>28</v>
      </c>
      <c r="D18" s="135">
        <v>40</v>
      </c>
      <c r="E18" s="135">
        <v>34</v>
      </c>
      <c r="F18" s="302">
        <v>3.2000000000000001E-2</v>
      </c>
      <c r="G18" s="296">
        <v>3.7700282752120638E-2</v>
      </c>
      <c r="H18" s="296">
        <v>3.2196969696969696E-2</v>
      </c>
      <c r="I18" s="134">
        <v>19</v>
      </c>
      <c r="J18" s="135">
        <v>25</v>
      </c>
      <c r="K18" s="135">
        <v>35</v>
      </c>
      <c r="L18" s="302">
        <v>4.6683046683046681E-2</v>
      </c>
      <c r="M18" s="296">
        <v>5.8823529411764705E-2</v>
      </c>
      <c r="N18" s="296">
        <v>6.5420560747663545E-2</v>
      </c>
      <c r="O18" s="134">
        <v>4</v>
      </c>
      <c r="P18" s="135">
        <v>4</v>
      </c>
      <c r="Q18" s="135">
        <v>8</v>
      </c>
      <c r="R18" s="302">
        <v>2.0833333333333332E-2</v>
      </c>
      <c r="S18" s="303">
        <v>1.7621145374449341E-2</v>
      </c>
      <c r="T18" s="297">
        <v>2.6143790849673203E-2</v>
      </c>
      <c r="U18" s="135">
        <v>0</v>
      </c>
      <c r="V18" s="135">
        <v>0</v>
      </c>
      <c r="W18" s="135">
        <v>0</v>
      </c>
      <c r="X18" s="302">
        <v>0</v>
      </c>
      <c r="Y18" s="296">
        <v>0</v>
      </c>
      <c r="Z18" s="296">
        <v>0</v>
      </c>
    </row>
    <row r="19" spans="1:26" x14ac:dyDescent="0.3">
      <c r="A19" s="16"/>
      <c r="B19" s="67" t="s">
        <v>330</v>
      </c>
      <c r="C19" s="134">
        <v>59</v>
      </c>
      <c r="D19" s="135">
        <v>65</v>
      </c>
      <c r="E19" s="135">
        <v>66</v>
      </c>
      <c r="F19" s="302">
        <v>6.7428571428571435E-2</v>
      </c>
      <c r="G19" s="296">
        <v>6.1262959472196045E-2</v>
      </c>
      <c r="H19" s="296">
        <v>6.25E-2</v>
      </c>
      <c r="I19" s="134">
        <v>27</v>
      </c>
      <c r="J19" s="135">
        <v>30</v>
      </c>
      <c r="K19" s="135">
        <v>26</v>
      </c>
      <c r="L19" s="302">
        <v>6.6339066339066333E-2</v>
      </c>
      <c r="M19" s="296">
        <v>7.0588235294117646E-2</v>
      </c>
      <c r="N19" s="296">
        <v>4.8598130841121495E-2</v>
      </c>
      <c r="O19" s="134">
        <v>18</v>
      </c>
      <c r="P19" s="135">
        <v>15</v>
      </c>
      <c r="Q19" s="135">
        <v>16</v>
      </c>
      <c r="R19" s="302">
        <v>9.375E-2</v>
      </c>
      <c r="S19" s="303">
        <v>6.6079295154185022E-2</v>
      </c>
      <c r="T19" s="297">
        <v>5.2287581699346407E-2</v>
      </c>
      <c r="U19" s="444">
        <v>4</v>
      </c>
      <c r="V19" s="133">
        <v>0</v>
      </c>
      <c r="W19" s="135">
        <v>3</v>
      </c>
      <c r="X19" s="425">
        <v>0.13</v>
      </c>
      <c r="Y19" s="296">
        <v>0</v>
      </c>
      <c r="Z19" s="296">
        <v>0.11538461538461539</v>
      </c>
    </row>
    <row r="20" spans="1:26" x14ac:dyDescent="0.3">
      <c r="A20" s="16"/>
      <c r="B20" s="67" t="s">
        <v>331</v>
      </c>
      <c r="C20" s="134">
        <v>30</v>
      </c>
      <c r="D20" s="135">
        <v>36</v>
      </c>
      <c r="E20" s="135">
        <v>26</v>
      </c>
      <c r="F20" s="302">
        <v>3.4285714285714287E-2</v>
      </c>
      <c r="G20" s="296">
        <v>3.3930254476908575E-2</v>
      </c>
      <c r="H20" s="296">
        <v>2.462121212121212E-2</v>
      </c>
      <c r="I20" s="134">
        <v>16</v>
      </c>
      <c r="J20" s="135">
        <v>15</v>
      </c>
      <c r="K20" s="135">
        <v>13</v>
      </c>
      <c r="L20" s="302">
        <v>3.9312039312039311E-2</v>
      </c>
      <c r="M20" s="296">
        <v>3.5294117647058823E-2</v>
      </c>
      <c r="N20" s="296">
        <v>2.4299065420560748E-2</v>
      </c>
      <c r="O20" s="134">
        <v>6</v>
      </c>
      <c r="P20" s="135">
        <v>8</v>
      </c>
      <c r="Q20" s="135">
        <v>7</v>
      </c>
      <c r="R20" s="302">
        <v>3.125E-2</v>
      </c>
      <c r="S20" s="303">
        <v>3.5242290748898682E-2</v>
      </c>
      <c r="T20" s="297">
        <v>2.2875816993464051E-2</v>
      </c>
      <c r="U20" s="445"/>
      <c r="V20" s="393">
        <v>1</v>
      </c>
      <c r="W20" s="135">
        <v>0</v>
      </c>
      <c r="X20" s="436"/>
      <c r="Y20" s="425">
        <v>0.04</v>
      </c>
      <c r="Z20" s="296">
        <v>0</v>
      </c>
    </row>
    <row r="21" spans="1:26" x14ac:dyDescent="0.3">
      <c r="A21" s="16"/>
      <c r="B21" s="67" t="s">
        <v>332</v>
      </c>
      <c r="C21" s="134">
        <v>34</v>
      </c>
      <c r="D21" s="135">
        <v>41</v>
      </c>
      <c r="E21" s="135">
        <v>32</v>
      </c>
      <c r="F21" s="302">
        <v>3.8857142857142854E-2</v>
      </c>
      <c r="G21" s="296">
        <v>3.8642789820923659E-2</v>
      </c>
      <c r="H21" s="296">
        <v>3.0303030303030304E-2</v>
      </c>
      <c r="I21" s="134">
        <v>5</v>
      </c>
      <c r="J21" s="135">
        <v>6</v>
      </c>
      <c r="K21" s="135">
        <v>4</v>
      </c>
      <c r="L21" s="302">
        <v>1.2285012285012284E-2</v>
      </c>
      <c r="M21" s="296">
        <v>1.411764705882353E-2</v>
      </c>
      <c r="N21" s="296">
        <v>7.4766355140186919E-3</v>
      </c>
      <c r="O21" s="134">
        <v>2</v>
      </c>
      <c r="P21" s="135">
        <v>2</v>
      </c>
      <c r="Q21" s="135">
        <v>7</v>
      </c>
      <c r="R21" s="302">
        <v>1.0416666666666666E-2</v>
      </c>
      <c r="S21" s="303">
        <v>8.8105726872246704E-3</v>
      </c>
      <c r="T21" s="297">
        <v>2.2875816993464051E-2</v>
      </c>
      <c r="U21" s="135">
        <v>0</v>
      </c>
      <c r="V21" s="394"/>
      <c r="W21" s="133">
        <v>0</v>
      </c>
      <c r="X21" s="302">
        <v>0</v>
      </c>
      <c r="Y21" s="426"/>
      <c r="Z21" s="296">
        <v>0</v>
      </c>
    </row>
    <row r="22" spans="1:26" x14ac:dyDescent="0.3">
      <c r="A22" s="16"/>
      <c r="B22" s="67" t="s">
        <v>116</v>
      </c>
      <c r="C22" s="393">
        <v>1</v>
      </c>
      <c r="D22" s="135">
        <v>2</v>
      </c>
      <c r="E22" s="135">
        <v>2</v>
      </c>
      <c r="F22" s="425">
        <v>1.1428571428571429E-3</v>
      </c>
      <c r="G22" s="296">
        <v>1.885014137606032E-3</v>
      </c>
      <c r="H22" s="296">
        <v>1.893939393939394E-3</v>
      </c>
      <c r="I22" s="393">
        <v>1</v>
      </c>
      <c r="J22" s="135">
        <v>4</v>
      </c>
      <c r="K22" s="135">
        <v>2</v>
      </c>
      <c r="L22" s="427">
        <v>0</v>
      </c>
      <c r="M22" s="296">
        <v>9.4117647058823521E-3</v>
      </c>
      <c r="N22" s="296">
        <v>3.7383177570093459E-3</v>
      </c>
      <c r="O22" s="134">
        <v>0</v>
      </c>
      <c r="P22" s="393">
        <v>3</v>
      </c>
      <c r="Q22" s="393">
        <v>5</v>
      </c>
      <c r="R22" s="302">
        <v>0</v>
      </c>
      <c r="S22" s="427">
        <v>0.01</v>
      </c>
      <c r="T22" s="446">
        <v>0.02</v>
      </c>
      <c r="U22" s="135">
        <v>0</v>
      </c>
      <c r="V22" s="135">
        <v>0</v>
      </c>
      <c r="W22" s="393">
        <v>1</v>
      </c>
      <c r="X22" s="302">
        <v>0</v>
      </c>
      <c r="Y22" s="296">
        <v>0</v>
      </c>
      <c r="Z22" s="425">
        <v>0</v>
      </c>
    </row>
    <row r="23" spans="1:26" x14ac:dyDescent="0.3">
      <c r="A23" s="16"/>
      <c r="B23" s="67" t="s">
        <v>489</v>
      </c>
      <c r="C23" s="394"/>
      <c r="D23" s="135">
        <v>7</v>
      </c>
      <c r="E23" s="135">
        <v>10</v>
      </c>
      <c r="F23" s="426"/>
      <c r="G23" s="296">
        <v>6.5975494816211122E-3</v>
      </c>
      <c r="H23" s="296">
        <v>9.46969696969697E-3</v>
      </c>
      <c r="I23" s="394"/>
      <c r="J23" s="135">
        <v>0</v>
      </c>
      <c r="K23" s="135">
        <v>2</v>
      </c>
      <c r="L23" s="428"/>
      <c r="M23" s="296">
        <v>0</v>
      </c>
      <c r="N23" s="296">
        <v>3.7383177570093459E-3</v>
      </c>
      <c r="O23" s="134">
        <v>0</v>
      </c>
      <c r="P23" s="394"/>
      <c r="Q23" s="394"/>
      <c r="R23" s="302">
        <v>0</v>
      </c>
      <c r="S23" s="428"/>
      <c r="T23" s="446"/>
      <c r="U23" s="135">
        <v>0</v>
      </c>
      <c r="V23" s="135">
        <v>0</v>
      </c>
      <c r="W23" s="394"/>
      <c r="X23" s="302">
        <v>0</v>
      </c>
      <c r="Y23" s="296">
        <v>0</v>
      </c>
      <c r="Z23" s="426"/>
    </row>
    <row r="24" spans="1:26" x14ac:dyDescent="0.3">
      <c r="A24" s="16"/>
      <c r="B24" s="153" t="s">
        <v>117</v>
      </c>
      <c r="C24" s="139">
        <v>875</v>
      </c>
      <c r="D24" s="138">
        <v>1061</v>
      </c>
      <c r="E24" s="138">
        <v>1056</v>
      </c>
      <c r="F24" s="262">
        <v>1</v>
      </c>
      <c r="G24" s="263">
        <v>1</v>
      </c>
      <c r="H24" s="263">
        <v>1</v>
      </c>
      <c r="I24" s="139">
        <v>407</v>
      </c>
      <c r="J24" s="140">
        <v>425</v>
      </c>
      <c r="K24" s="140">
        <v>535</v>
      </c>
      <c r="L24" s="262">
        <v>1</v>
      </c>
      <c r="M24" s="263">
        <v>1</v>
      </c>
      <c r="N24" s="263">
        <v>1</v>
      </c>
      <c r="O24" s="139">
        <v>192</v>
      </c>
      <c r="P24" s="140">
        <v>227</v>
      </c>
      <c r="Q24" s="140">
        <v>306</v>
      </c>
      <c r="R24" s="262">
        <v>1</v>
      </c>
      <c r="S24" s="298">
        <v>1</v>
      </c>
      <c r="T24" s="298">
        <v>1</v>
      </c>
      <c r="U24" s="140">
        <v>32</v>
      </c>
      <c r="V24" s="140">
        <v>26</v>
      </c>
      <c r="W24" s="140">
        <v>26</v>
      </c>
      <c r="X24" s="262">
        <v>1</v>
      </c>
      <c r="Y24" s="263">
        <v>1</v>
      </c>
      <c r="Z24" s="298">
        <v>1</v>
      </c>
    </row>
    <row r="25" spans="1:26" x14ac:dyDescent="0.3">
      <c r="A25" s="16"/>
      <c r="B25" s="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x14ac:dyDescent="0.3">
      <c r="A26" s="16"/>
      <c r="B26" s="79" t="s">
        <v>495</v>
      </c>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x14ac:dyDescent="0.3">
      <c r="A27" s="16"/>
      <c r="B27" s="16" t="s">
        <v>496</v>
      </c>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x14ac:dyDescent="0.3">
      <c r="A28" s="16"/>
      <c r="B28" s="48" t="s">
        <v>497</v>
      </c>
      <c r="C28" s="16"/>
      <c r="D28" s="16"/>
      <c r="E28" s="16"/>
      <c r="F28" s="16"/>
      <c r="G28" s="16"/>
      <c r="H28" s="16"/>
      <c r="I28" s="16"/>
      <c r="J28" s="16"/>
      <c r="K28" s="16"/>
      <c r="L28" s="16"/>
      <c r="M28" s="16"/>
      <c r="N28" s="16"/>
      <c r="O28" s="16"/>
      <c r="P28" s="16"/>
      <c r="Q28" s="16"/>
      <c r="R28" s="16"/>
      <c r="S28" s="16"/>
      <c r="T28" s="16"/>
      <c r="U28" s="16"/>
      <c r="V28" s="16"/>
      <c r="W28" s="16"/>
      <c r="X28" s="16"/>
      <c r="Y28" s="16"/>
      <c r="Z28" s="16"/>
    </row>
  </sheetData>
  <sheetProtection algorithmName="SHA-512" hashValue="voMZT8liwCgZ49GB8BatPuZbvNp8/2Yu5GsKiMGOnflu0cHSiZItwnDIuccyXNvA77R6zoezk6dmreZ+zdq78w==" saltValue="7vm5FcZGcNXIlKUnLU7MTQ==" spinCount="100000" sheet="1" objects="1" scenarios="1"/>
  <mergeCells count="35">
    <mergeCell ref="U19:U20"/>
    <mergeCell ref="X19:X20"/>
    <mergeCell ref="V20:V21"/>
    <mergeCell ref="Y20:Y21"/>
    <mergeCell ref="Q22:Q23"/>
    <mergeCell ref="S22:S23"/>
    <mergeCell ref="T22:T23"/>
    <mergeCell ref="W22:W23"/>
    <mergeCell ref="B7:B9"/>
    <mergeCell ref="C7:H7"/>
    <mergeCell ref="I7:N7"/>
    <mergeCell ref="O7:T7"/>
    <mergeCell ref="U7:Z7"/>
    <mergeCell ref="C8:E8"/>
    <mergeCell ref="F8:H8"/>
    <mergeCell ref="I8:K8"/>
    <mergeCell ref="L8:N8"/>
    <mergeCell ref="O8:Q8"/>
    <mergeCell ref="R8:T8"/>
    <mergeCell ref="U8:W8"/>
    <mergeCell ref="X8:Z8"/>
    <mergeCell ref="U11:U12"/>
    <mergeCell ref="X11:X12"/>
    <mergeCell ref="W12:W14"/>
    <mergeCell ref="Z12:Z14"/>
    <mergeCell ref="U13:U14"/>
    <mergeCell ref="X13:X14"/>
    <mergeCell ref="V11:V12"/>
    <mergeCell ref="Y11:Y12"/>
    <mergeCell ref="Z22:Z23"/>
    <mergeCell ref="C22:C23"/>
    <mergeCell ref="F22:F23"/>
    <mergeCell ref="I22:I23"/>
    <mergeCell ref="L22:L23"/>
    <mergeCell ref="P22:P23"/>
  </mergeCells>
  <hyperlinks>
    <hyperlink ref="E2" location="Contents!A1" display="Contents" xr:uid="{06D07B46-7292-41FF-BE71-98540CE3F648}"/>
    <hyperlink ref="F2" location="'Table 9'!A1" display="Previous" xr:uid="{30F503AF-3DC1-452C-91A8-2E71F6F92B52}"/>
    <hyperlink ref="G2" location="'Table 11'!A1" display="Next" xr:uid="{09434EDC-F2FF-4C40-9F5F-8546EA2AA353}"/>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3B60-F442-4F5B-AE14-534660A6D193}">
  <sheetPr codeName="Sheet66">
    <tabColor rgb="FF8A2B80"/>
  </sheetPr>
  <dimension ref="B2:Z27"/>
  <sheetViews>
    <sheetView showGridLines="0" zoomScale="67" zoomScaleNormal="90" workbookViewId="0">
      <selection activeCell="B6" sqref="B6"/>
    </sheetView>
  </sheetViews>
  <sheetFormatPr defaultRowHeight="14.4" x14ac:dyDescent="0.3"/>
  <cols>
    <col min="1" max="1" width="7.77734375" customWidth="1"/>
    <col min="2" max="2" width="27.21875" customWidth="1"/>
    <col min="10" max="10" width="13.77734375" customWidth="1"/>
    <col min="16" max="16" width="15" customWidth="1"/>
    <col min="17" max="17" width="11.77734375" customWidth="1"/>
  </cols>
  <sheetData>
    <row r="2" spans="2:26" x14ac:dyDescent="0.3">
      <c r="B2" s="16"/>
      <c r="C2" s="16"/>
      <c r="D2" s="16"/>
      <c r="E2" s="26" t="s">
        <v>19</v>
      </c>
      <c r="F2" s="26" t="s">
        <v>108</v>
      </c>
      <c r="G2" s="26" t="s">
        <v>91</v>
      </c>
      <c r="H2" s="16"/>
      <c r="I2" s="16"/>
      <c r="J2" s="16"/>
      <c r="K2" s="16"/>
      <c r="L2" s="16"/>
      <c r="M2" s="16"/>
      <c r="N2" s="16"/>
      <c r="O2" s="16"/>
      <c r="P2" s="16"/>
      <c r="Q2" s="16"/>
      <c r="R2" s="16"/>
      <c r="S2" s="16"/>
      <c r="T2" s="16"/>
      <c r="U2" s="16"/>
      <c r="V2" s="16"/>
      <c r="W2" s="16"/>
      <c r="X2" s="16"/>
      <c r="Y2" s="16"/>
      <c r="Z2" s="16"/>
    </row>
    <row r="3" spans="2:26" x14ac:dyDescent="0.3">
      <c r="B3" s="16"/>
      <c r="C3" s="16"/>
      <c r="D3" s="16"/>
      <c r="E3" s="16"/>
      <c r="F3" s="16"/>
      <c r="G3" s="16"/>
      <c r="H3" s="16"/>
      <c r="I3" s="16"/>
      <c r="J3" s="16"/>
      <c r="K3" s="16"/>
      <c r="L3" s="16"/>
      <c r="M3" s="16"/>
      <c r="N3" s="16"/>
      <c r="O3" s="16"/>
      <c r="P3" s="16"/>
      <c r="Q3" s="16"/>
      <c r="R3" s="16"/>
      <c r="S3" s="16"/>
      <c r="T3" s="16"/>
      <c r="U3" s="16"/>
      <c r="V3" s="16"/>
      <c r="W3" s="16"/>
      <c r="X3" s="16"/>
      <c r="Y3" s="16"/>
      <c r="Z3" s="16"/>
    </row>
    <row r="4" spans="2:26" ht="24.6" x14ac:dyDescent="0.4">
      <c r="B4" s="130" t="s">
        <v>22</v>
      </c>
      <c r="C4" s="16"/>
      <c r="D4" s="16"/>
      <c r="E4" s="16"/>
      <c r="F4" s="16"/>
      <c r="G4" s="16"/>
      <c r="H4" s="16"/>
      <c r="I4" s="16"/>
      <c r="J4" s="16"/>
      <c r="K4" s="16"/>
      <c r="L4" s="16"/>
      <c r="M4" s="16"/>
      <c r="N4" s="16"/>
      <c r="O4" s="16"/>
      <c r="P4" s="16"/>
      <c r="Q4" s="16"/>
      <c r="R4" s="16"/>
      <c r="S4" s="16"/>
      <c r="T4" s="16"/>
      <c r="U4" s="16"/>
      <c r="V4" s="16"/>
      <c r="W4" s="16"/>
      <c r="X4" s="16"/>
      <c r="Y4" s="16"/>
      <c r="Z4" s="16"/>
    </row>
    <row r="5" spans="2:26" x14ac:dyDescent="0.3">
      <c r="B5" s="16"/>
      <c r="C5" s="16"/>
      <c r="D5" s="16"/>
      <c r="E5" s="16"/>
      <c r="F5" s="16"/>
      <c r="G5" s="16"/>
      <c r="H5" s="16"/>
      <c r="I5" s="16"/>
      <c r="J5" s="16"/>
      <c r="K5" s="16"/>
      <c r="L5" s="16"/>
      <c r="M5" s="16"/>
      <c r="N5" s="16"/>
      <c r="O5" s="16"/>
      <c r="P5" s="16"/>
      <c r="Q5" s="16"/>
      <c r="R5" s="16"/>
      <c r="S5" s="16"/>
      <c r="T5" s="16"/>
      <c r="U5" s="16"/>
      <c r="V5" s="16"/>
      <c r="W5" s="16"/>
      <c r="X5" s="16"/>
      <c r="Y5" s="16"/>
      <c r="Z5" s="16"/>
    </row>
    <row r="6" spans="2:26" x14ac:dyDescent="0.3">
      <c r="B6" s="161" t="s">
        <v>498</v>
      </c>
      <c r="C6" s="116"/>
      <c r="D6" s="116"/>
      <c r="E6" s="116"/>
      <c r="F6" s="116"/>
      <c r="G6" s="116"/>
      <c r="H6" s="116"/>
      <c r="I6" s="116"/>
      <c r="J6" s="116"/>
      <c r="K6" s="116"/>
      <c r="L6" s="116"/>
      <c r="M6" s="116"/>
      <c r="N6" s="116"/>
      <c r="O6" s="116"/>
      <c r="P6" s="116"/>
      <c r="Q6" s="116"/>
      <c r="R6" s="116"/>
      <c r="S6" s="116"/>
      <c r="T6" s="116"/>
      <c r="U6" s="116"/>
      <c r="V6" s="116"/>
      <c r="W6" s="116"/>
      <c r="X6" s="116"/>
      <c r="Y6" s="116"/>
      <c r="Z6" s="116"/>
    </row>
    <row r="7" spans="2:26" x14ac:dyDescent="0.3">
      <c r="B7" s="417" t="s">
        <v>320</v>
      </c>
      <c r="C7" s="416" t="s">
        <v>272</v>
      </c>
      <c r="D7" s="416"/>
      <c r="E7" s="416"/>
      <c r="F7" s="416"/>
      <c r="G7" s="416"/>
      <c r="H7" s="437"/>
      <c r="I7" s="438" t="s">
        <v>232</v>
      </c>
      <c r="J7" s="439"/>
      <c r="K7" s="439"/>
      <c r="L7" s="439"/>
      <c r="M7" s="439"/>
      <c r="N7" s="440"/>
      <c r="O7" s="438" t="s">
        <v>113</v>
      </c>
      <c r="P7" s="439"/>
      <c r="Q7" s="439"/>
      <c r="R7" s="439"/>
      <c r="S7" s="439"/>
      <c r="T7" s="440"/>
      <c r="U7" s="438" t="s">
        <v>493</v>
      </c>
      <c r="V7" s="439"/>
      <c r="W7" s="439"/>
      <c r="X7" s="439"/>
      <c r="Y7" s="439"/>
      <c r="Z7" s="440"/>
    </row>
    <row r="8" spans="2:26" x14ac:dyDescent="0.3">
      <c r="B8" s="417"/>
      <c r="C8" s="442" t="s">
        <v>499</v>
      </c>
      <c r="D8" s="442"/>
      <c r="E8" s="443"/>
      <c r="F8" s="441" t="s">
        <v>415</v>
      </c>
      <c r="G8" s="442"/>
      <c r="H8" s="443"/>
      <c r="I8" s="441" t="s">
        <v>499</v>
      </c>
      <c r="J8" s="442"/>
      <c r="K8" s="443"/>
      <c r="L8" s="441" t="s">
        <v>415</v>
      </c>
      <c r="M8" s="442"/>
      <c r="N8" s="443"/>
      <c r="O8" s="441" t="s">
        <v>499</v>
      </c>
      <c r="P8" s="442"/>
      <c r="Q8" s="443"/>
      <c r="R8" s="441" t="s">
        <v>415</v>
      </c>
      <c r="S8" s="442"/>
      <c r="T8" s="443"/>
      <c r="U8" s="441" t="s">
        <v>499</v>
      </c>
      <c r="V8" s="442"/>
      <c r="W8" s="443"/>
      <c r="X8" s="441" t="s">
        <v>415</v>
      </c>
      <c r="Y8" s="442"/>
      <c r="Z8" s="443"/>
    </row>
    <row r="9" spans="2:26" x14ac:dyDescent="0.3">
      <c r="B9" s="462"/>
      <c r="C9" s="203">
        <v>2023</v>
      </c>
      <c r="D9" s="292">
        <v>2022</v>
      </c>
      <c r="E9" s="292">
        <v>2021</v>
      </c>
      <c r="F9" s="203">
        <v>2023</v>
      </c>
      <c r="G9" s="292">
        <v>2022</v>
      </c>
      <c r="H9" s="292">
        <v>2021</v>
      </c>
      <c r="I9" s="203">
        <v>2023</v>
      </c>
      <c r="J9" s="292">
        <v>2022</v>
      </c>
      <c r="K9" s="292">
        <v>2021</v>
      </c>
      <c r="L9" s="203">
        <v>2023</v>
      </c>
      <c r="M9" s="292">
        <v>2022</v>
      </c>
      <c r="N9" s="292">
        <v>2021</v>
      </c>
      <c r="O9" s="203">
        <v>2023</v>
      </c>
      <c r="P9" s="292">
        <v>2022</v>
      </c>
      <c r="Q9" s="292">
        <v>2021</v>
      </c>
      <c r="R9" s="203">
        <v>2023</v>
      </c>
      <c r="S9" s="292">
        <v>2022</v>
      </c>
      <c r="T9" s="292">
        <v>2021</v>
      </c>
      <c r="U9" s="203">
        <v>2023</v>
      </c>
      <c r="V9" s="292">
        <v>2022</v>
      </c>
      <c r="W9" s="292">
        <v>2021</v>
      </c>
      <c r="X9" s="203">
        <v>2023</v>
      </c>
      <c r="Y9" s="292">
        <v>2022</v>
      </c>
      <c r="Z9" s="292">
        <v>2021</v>
      </c>
    </row>
    <row r="10" spans="2:26" x14ac:dyDescent="0.3">
      <c r="B10" s="67" t="s">
        <v>321</v>
      </c>
      <c r="C10" s="332">
        <v>2144</v>
      </c>
      <c r="D10" s="333">
        <v>2466</v>
      </c>
      <c r="E10" s="334">
        <v>3654</v>
      </c>
      <c r="F10" s="344">
        <v>0.67</v>
      </c>
      <c r="G10" s="344">
        <v>0.68</v>
      </c>
      <c r="H10" s="345">
        <v>0.71</v>
      </c>
      <c r="I10" s="333">
        <v>2346</v>
      </c>
      <c r="J10" s="333">
        <v>3436</v>
      </c>
      <c r="K10" s="334">
        <v>4038</v>
      </c>
      <c r="L10" s="344">
        <v>0.54</v>
      </c>
      <c r="M10" s="344">
        <v>0.66</v>
      </c>
      <c r="N10" s="345">
        <v>0.45</v>
      </c>
      <c r="O10" s="333">
        <v>4212</v>
      </c>
      <c r="P10" s="333">
        <v>10876</v>
      </c>
      <c r="Q10" s="334">
        <v>6400</v>
      </c>
      <c r="R10" s="344">
        <v>0.37</v>
      </c>
      <c r="S10" s="344">
        <v>0.53</v>
      </c>
      <c r="T10" s="345">
        <v>0.28000000000000003</v>
      </c>
      <c r="U10" s="335">
        <v>801</v>
      </c>
      <c r="V10" s="335">
        <v>271</v>
      </c>
      <c r="W10" s="336">
        <v>114</v>
      </c>
      <c r="X10" s="344">
        <v>0.74</v>
      </c>
      <c r="Y10" s="344">
        <v>0.71</v>
      </c>
      <c r="Z10" s="345">
        <v>0.64</v>
      </c>
    </row>
    <row r="11" spans="2:26" x14ac:dyDescent="0.3">
      <c r="B11" s="67" t="s">
        <v>322</v>
      </c>
      <c r="C11" s="337">
        <v>270</v>
      </c>
      <c r="D11" s="338">
        <v>387</v>
      </c>
      <c r="E11" s="339">
        <v>385</v>
      </c>
      <c r="F11" s="344">
        <v>0.08</v>
      </c>
      <c r="G11" s="344">
        <v>0.11</v>
      </c>
      <c r="H11" s="345">
        <v>0.08</v>
      </c>
      <c r="I11" s="338">
        <v>568</v>
      </c>
      <c r="J11" s="338">
        <v>233</v>
      </c>
      <c r="K11" s="339">
        <v>796</v>
      </c>
      <c r="L11" s="344">
        <v>0.13</v>
      </c>
      <c r="M11" s="344">
        <v>0.04</v>
      </c>
      <c r="N11" s="345">
        <v>0.09</v>
      </c>
      <c r="O11" s="333">
        <v>2639</v>
      </c>
      <c r="P11" s="333">
        <v>2330</v>
      </c>
      <c r="Q11" s="334">
        <v>4070</v>
      </c>
      <c r="R11" s="344">
        <v>0.23</v>
      </c>
      <c r="S11" s="344">
        <v>0.11</v>
      </c>
      <c r="T11" s="345">
        <v>0.18</v>
      </c>
      <c r="U11" s="455">
        <v>31</v>
      </c>
      <c r="V11" s="455">
        <v>77</v>
      </c>
      <c r="W11" s="336">
        <v>44</v>
      </c>
      <c r="X11" s="451">
        <v>0.03</v>
      </c>
      <c r="Y11" s="451">
        <v>0.2</v>
      </c>
      <c r="Z11" s="345">
        <v>0.25</v>
      </c>
    </row>
    <row r="12" spans="2:26" x14ac:dyDescent="0.3">
      <c r="B12" s="67" t="s">
        <v>323</v>
      </c>
      <c r="C12" s="337">
        <v>40</v>
      </c>
      <c r="D12" s="338">
        <v>42</v>
      </c>
      <c r="E12" s="339">
        <v>104</v>
      </c>
      <c r="F12" s="344">
        <v>0.01</v>
      </c>
      <c r="G12" s="344">
        <v>0.01</v>
      </c>
      <c r="H12" s="345">
        <v>0.02</v>
      </c>
      <c r="I12" s="338">
        <v>258</v>
      </c>
      <c r="J12" s="338">
        <v>222</v>
      </c>
      <c r="K12" s="339">
        <v>967</v>
      </c>
      <c r="L12" s="344">
        <v>0.06</v>
      </c>
      <c r="M12" s="344">
        <v>0.04</v>
      </c>
      <c r="N12" s="345">
        <v>0.11</v>
      </c>
      <c r="O12" s="338">
        <v>308</v>
      </c>
      <c r="P12" s="338">
        <v>549</v>
      </c>
      <c r="Q12" s="334">
        <v>1297</v>
      </c>
      <c r="R12" s="344">
        <v>0.03</v>
      </c>
      <c r="S12" s="344">
        <v>0.03</v>
      </c>
      <c r="T12" s="345">
        <v>0.06</v>
      </c>
      <c r="U12" s="452"/>
      <c r="V12" s="452"/>
      <c r="W12" s="456">
        <v>1</v>
      </c>
      <c r="X12" s="452"/>
      <c r="Y12" s="452"/>
      <c r="Z12" s="459">
        <v>0</v>
      </c>
    </row>
    <row r="13" spans="2:26" x14ac:dyDescent="0.3">
      <c r="B13" s="67" t="s">
        <v>324</v>
      </c>
      <c r="C13" s="337">
        <v>347</v>
      </c>
      <c r="D13" s="338">
        <v>326</v>
      </c>
      <c r="E13" s="339">
        <v>336</v>
      </c>
      <c r="F13" s="344">
        <v>0.11</v>
      </c>
      <c r="G13" s="344">
        <v>0.09</v>
      </c>
      <c r="H13" s="345">
        <v>7.0000000000000007E-2</v>
      </c>
      <c r="I13" s="338">
        <v>402</v>
      </c>
      <c r="J13" s="338">
        <v>83</v>
      </c>
      <c r="K13" s="339">
        <v>449</v>
      </c>
      <c r="L13" s="344">
        <v>0.09</v>
      </c>
      <c r="M13" s="344">
        <v>0.02</v>
      </c>
      <c r="N13" s="345">
        <v>0.05</v>
      </c>
      <c r="O13" s="338">
        <v>655</v>
      </c>
      <c r="P13" s="338">
        <v>529</v>
      </c>
      <c r="Q13" s="334">
        <v>1837</v>
      </c>
      <c r="R13" s="344">
        <v>0.06</v>
      </c>
      <c r="S13" s="344">
        <v>0.03</v>
      </c>
      <c r="T13" s="345">
        <v>0.08</v>
      </c>
      <c r="U13" s="460">
        <v>7</v>
      </c>
      <c r="V13" s="335">
        <v>6</v>
      </c>
      <c r="W13" s="457"/>
      <c r="X13" s="461">
        <v>0.01</v>
      </c>
      <c r="Y13" s="344">
        <v>0.02</v>
      </c>
      <c r="Z13" s="457"/>
    </row>
    <row r="14" spans="2:26" x14ac:dyDescent="0.3">
      <c r="B14" s="67" t="s">
        <v>325</v>
      </c>
      <c r="C14" s="337">
        <v>45</v>
      </c>
      <c r="D14" s="338">
        <v>32</v>
      </c>
      <c r="E14" s="339">
        <v>247</v>
      </c>
      <c r="F14" s="344">
        <v>0.01</v>
      </c>
      <c r="G14" s="344">
        <v>0.01</v>
      </c>
      <c r="H14" s="345">
        <v>0.05</v>
      </c>
      <c r="I14" s="338">
        <v>54</v>
      </c>
      <c r="J14" s="338">
        <v>390</v>
      </c>
      <c r="K14" s="339">
        <v>308</v>
      </c>
      <c r="L14" s="344">
        <v>0.01</v>
      </c>
      <c r="M14" s="344">
        <v>7.0000000000000007E-2</v>
      </c>
      <c r="N14" s="345">
        <v>0.03</v>
      </c>
      <c r="O14" s="338">
        <v>202</v>
      </c>
      <c r="P14" s="333">
        <v>1122</v>
      </c>
      <c r="Q14" s="339">
        <v>384</v>
      </c>
      <c r="R14" s="344">
        <v>0.02</v>
      </c>
      <c r="S14" s="344">
        <v>0.05</v>
      </c>
      <c r="T14" s="345">
        <v>0.02</v>
      </c>
      <c r="U14" s="454"/>
      <c r="V14" s="335">
        <v>0</v>
      </c>
      <c r="W14" s="458"/>
      <c r="X14" s="452"/>
      <c r="Y14" s="344">
        <v>0</v>
      </c>
      <c r="Z14" s="458"/>
    </row>
    <row r="15" spans="2:26" x14ac:dyDescent="0.3">
      <c r="B15" s="67" t="s">
        <v>326</v>
      </c>
      <c r="C15" s="337">
        <v>13</v>
      </c>
      <c r="D15" s="338">
        <v>30</v>
      </c>
      <c r="E15" s="339">
        <v>24</v>
      </c>
      <c r="F15" s="344">
        <v>0</v>
      </c>
      <c r="G15" s="344">
        <v>0.01</v>
      </c>
      <c r="H15" s="345">
        <v>0</v>
      </c>
      <c r="I15" s="338">
        <v>44</v>
      </c>
      <c r="J15" s="338">
        <v>90</v>
      </c>
      <c r="K15" s="339">
        <v>114</v>
      </c>
      <c r="L15" s="344">
        <v>0.01</v>
      </c>
      <c r="M15" s="344">
        <v>0.02</v>
      </c>
      <c r="N15" s="345">
        <v>0.01</v>
      </c>
      <c r="O15" s="338">
        <v>353</v>
      </c>
      <c r="P15" s="333">
        <v>2837</v>
      </c>
      <c r="Q15" s="334">
        <v>1668</v>
      </c>
      <c r="R15" s="344">
        <v>0.03</v>
      </c>
      <c r="S15" s="344">
        <v>0.14000000000000001</v>
      </c>
      <c r="T15" s="345">
        <v>7.0000000000000007E-2</v>
      </c>
      <c r="U15" s="335">
        <v>13</v>
      </c>
      <c r="V15" s="335">
        <v>3</v>
      </c>
      <c r="W15" s="339">
        <v>0</v>
      </c>
      <c r="X15" s="344">
        <v>0.01</v>
      </c>
      <c r="Y15" s="344">
        <v>0.01</v>
      </c>
      <c r="Z15" s="345">
        <v>0</v>
      </c>
    </row>
    <row r="16" spans="2:26" x14ac:dyDescent="0.3">
      <c r="B16" s="67" t="s">
        <v>327</v>
      </c>
      <c r="C16" s="337">
        <v>62</v>
      </c>
      <c r="D16" s="338">
        <v>19</v>
      </c>
      <c r="E16" s="339">
        <v>33</v>
      </c>
      <c r="F16" s="344">
        <v>0.02</v>
      </c>
      <c r="G16" s="344">
        <v>0.01</v>
      </c>
      <c r="H16" s="345">
        <v>0.01</v>
      </c>
      <c r="I16" s="338">
        <v>88</v>
      </c>
      <c r="J16" s="338">
        <v>99</v>
      </c>
      <c r="K16" s="339">
        <v>136</v>
      </c>
      <c r="L16" s="344">
        <v>0.02</v>
      </c>
      <c r="M16" s="344">
        <v>0.02</v>
      </c>
      <c r="N16" s="345">
        <v>0.02</v>
      </c>
      <c r="O16" s="333">
        <v>1208</v>
      </c>
      <c r="P16" s="338">
        <v>250</v>
      </c>
      <c r="Q16" s="334">
        <v>3156</v>
      </c>
      <c r="R16" s="344">
        <v>0.11</v>
      </c>
      <c r="S16" s="344">
        <v>0.01</v>
      </c>
      <c r="T16" s="345">
        <v>0.14000000000000001</v>
      </c>
      <c r="U16" s="335">
        <v>209</v>
      </c>
      <c r="V16" s="335">
        <v>4</v>
      </c>
      <c r="W16" s="339">
        <v>1</v>
      </c>
      <c r="X16" s="344">
        <v>0.19</v>
      </c>
      <c r="Y16" s="344">
        <v>0.01</v>
      </c>
      <c r="Z16" s="345">
        <v>0</v>
      </c>
    </row>
    <row r="17" spans="2:26" x14ac:dyDescent="0.3">
      <c r="B17" s="67" t="s">
        <v>328</v>
      </c>
      <c r="C17" s="337">
        <v>62</v>
      </c>
      <c r="D17" s="338">
        <v>94</v>
      </c>
      <c r="E17" s="339">
        <v>111</v>
      </c>
      <c r="F17" s="344">
        <v>0.02</v>
      </c>
      <c r="G17" s="344">
        <v>0.03</v>
      </c>
      <c r="H17" s="345">
        <v>0.02</v>
      </c>
      <c r="I17" s="338">
        <v>179</v>
      </c>
      <c r="J17" s="338">
        <v>205</v>
      </c>
      <c r="K17" s="339">
        <v>835</v>
      </c>
      <c r="L17" s="344">
        <v>0.04</v>
      </c>
      <c r="M17" s="344">
        <v>0.04</v>
      </c>
      <c r="N17" s="345">
        <v>0.09</v>
      </c>
      <c r="O17" s="338">
        <v>617</v>
      </c>
      <c r="P17" s="338">
        <v>610</v>
      </c>
      <c r="Q17" s="334">
        <v>1649</v>
      </c>
      <c r="R17" s="344">
        <v>0.05</v>
      </c>
      <c r="S17" s="344">
        <v>0.03</v>
      </c>
      <c r="T17" s="345">
        <v>7.0000000000000007E-2</v>
      </c>
      <c r="U17" s="335">
        <v>13</v>
      </c>
      <c r="V17" s="335">
        <v>19</v>
      </c>
      <c r="W17" s="336">
        <v>12</v>
      </c>
      <c r="X17" s="344">
        <v>0.01</v>
      </c>
      <c r="Y17" s="344">
        <v>0.05</v>
      </c>
      <c r="Z17" s="345">
        <v>7.0000000000000007E-2</v>
      </c>
    </row>
    <row r="18" spans="2:26" x14ac:dyDescent="0.3">
      <c r="B18" s="67" t="s">
        <v>329</v>
      </c>
      <c r="C18" s="337">
        <v>27</v>
      </c>
      <c r="D18" s="338">
        <v>30</v>
      </c>
      <c r="E18" s="339">
        <v>19</v>
      </c>
      <c r="F18" s="344">
        <v>0.01</v>
      </c>
      <c r="G18" s="344">
        <v>0.01</v>
      </c>
      <c r="H18" s="345">
        <v>0</v>
      </c>
      <c r="I18" s="338">
        <v>131</v>
      </c>
      <c r="J18" s="338">
        <v>52</v>
      </c>
      <c r="K18" s="339">
        <v>101</v>
      </c>
      <c r="L18" s="344">
        <v>0.03</v>
      </c>
      <c r="M18" s="344">
        <v>0.01</v>
      </c>
      <c r="N18" s="345">
        <v>0.01</v>
      </c>
      <c r="O18" s="338">
        <v>773</v>
      </c>
      <c r="P18" s="338">
        <v>482</v>
      </c>
      <c r="Q18" s="339">
        <v>621</v>
      </c>
      <c r="R18" s="344">
        <v>7.0000000000000007E-2</v>
      </c>
      <c r="S18" s="344">
        <v>0.02</v>
      </c>
      <c r="T18" s="344">
        <v>0.03</v>
      </c>
      <c r="U18" s="337">
        <v>0</v>
      </c>
      <c r="V18" s="338">
        <v>0</v>
      </c>
      <c r="W18" s="339">
        <v>0</v>
      </c>
      <c r="X18" s="344">
        <v>0</v>
      </c>
      <c r="Y18" s="344">
        <v>0</v>
      </c>
      <c r="Z18" s="345">
        <v>0</v>
      </c>
    </row>
    <row r="19" spans="2:26" x14ac:dyDescent="0.3">
      <c r="B19" s="67" t="s">
        <v>330</v>
      </c>
      <c r="C19" s="337">
        <v>166</v>
      </c>
      <c r="D19" s="338">
        <v>141</v>
      </c>
      <c r="E19" s="339">
        <v>124</v>
      </c>
      <c r="F19" s="344">
        <v>0.05</v>
      </c>
      <c r="G19" s="344">
        <v>0.04</v>
      </c>
      <c r="H19" s="345">
        <v>0.02</v>
      </c>
      <c r="I19" s="338">
        <v>202</v>
      </c>
      <c r="J19" s="338">
        <v>162</v>
      </c>
      <c r="K19" s="339">
        <v>633</v>
      </c>
      <c r="L19" s="344">
        <v>0.05</v>
      </c>
      <c r="M19" s="344">
        <v>0.03</v>
      </c>
      <c r="N19" s="345">
        <v>7.0000000000000007E-2</v>
      </c>
      <c r="O19" s="338">
        <v>360</v>
      </c>
      <c r="P19" s="338">
        <v>322</v>
      </c>
      <c r="Q19" s="339">
        <v>808</v>
      </c>
      <c r="R19" s="344">
        <v>0.03</v>
      </c>
      <c r="S19" s="344">
        <v>0.02</v>
      </c>
      <c r="T19" s="344">
        <v>0.04</v>
      </c>
      <c r="U19" s="463">
        <v>2</v>
      </c>
      <c r="V19" s="338">
        <v>0</v>
      </c>
      <c r="W19" s="339">
        <v>7</v>
      </c>
      <c r="X19" s="447">
        <v>0</v>
      </c>
      <c r="Y19" s="344">
        <v>0</v>
      </c>
      <c r="Z19" s="345">
        <v>0.04</v>
      </c>
    </row>
    <row r="20" spans="2:26" x14ac:dyDescent="0.3">
      <c r="B20" s="67" t="s">
        <v>331</v>
      </c>
      <c r="C20" s="337">
        <v>25</v>
      </c>
      <c r="D20" s="338">
        <v>27</v>
      </c>
      <c r="E20" s="339">
        <v>13</v>
      </c>
      <c r="F20" s="344">
        <v>0.01</v>
      </c>
      <c r="G20" s="344">
        <v>0.01</v>
      </c>
      <c r="H20" s="345">
        <v>0</v>
      </c>
      <c r="I20" s="338">
        <v>42</v>
      </c>
      <c r="J20" s="338">
        <v>185</v>
      </c>
      <c r="K20" s="339">
        <v>459</v>
      </c>
      <c r="L20" s="344">
        <v>0.01</v>
      </c>
      <c r="M20" s="344">
        <v>0.04</v>
      </c>
      <c r="N20" s="345">
        <v>0.05</v>
      </c>
      <c r="O20" s="338">
        <v>93</v>
      </c>
      <c r="P20" s="338">
        <v>367</v>
      </c>
      <c r="Q20" s="339">
        <v>384</v>
      </c>
      <c r="R20" s="344">
        <v>0.01</v>
      </c>
      <c r="S20" s="344">
        <v>0.02</v>
      </c>
      <c r="T20" s="344">
        <v>0.02</v>
      </c>
      <c r="U20" s="448"/>
      <c r="V20" s="449">
        <v>0</v>
      </c>
      <c r="W20" s="339">
        <v>0</v>
      </c>
      <c r="X20" s="448"/>
      <c r="Y20" s="447">
        <v>0</v>
      </c>
      <c r="Z20" s="345">
        <v>0</v>
      </c>
    </row>
    <row r="21" spans="2:26" x14ac:dyDescent="0.3">
      <c r="B21" s="67" t="s">
        <v>332</v>
      </c>
      <c r="C21" s="337">
        <v>22</v>
      </c>
      <c r="D21" s="338">
        <v>25</v>
      </c>
      <c r="E21" s="339">
        <v>18</v>
      </c>
      <c r="F21" s="344">
        <v>0.01</v>
      </c>
      <c r="G21" s="344">
        <v>0.01</v>
      </c>
      <c r="H21" s="345">
        <v>0</v>
      </c>
      <c r="I21" s="338">
        <v>10</v>
      </c>
      <c r="J21" s="338">
        <v>21</v>
      </c>
      <c r="K21" s="339">
        <v>3</v>
      </c>
      <c r="L21" s="344">
        <v>0</v>
      </c>
      <c r="M21" s="344">
        <v>0</v>
      </c>
      <c r="N21" s="345">
        <v>0</v>
      </c>
      <c r="O21" s="338">
        <v>26</v>
      </c>
      <c r="P21" s="338">
        <v>72</v>
      </c>
      <c r="Q21" s="339">
        <v>247</v>
      </c>
      <c r="R21" s="344">
        <v>0</v>
      </c>
      <c r="S21" s="344">
        <v>0</v>
      </c>
      <c r="T21" s="345">
        <v>0.01</v>
      </c>
      <c r="U21" s="338">
        <v>0</v>
      </c>
      <c r="V21" s="450"/>
      <c r="W21" s="339">
        <v>0</v>
      </c>
      <c r="X21" s="344">
        <v>0</v>
      </c>
      <c r="Y21" s="448"/>
      <c r="Z21" s="345">
        <v>0</v>
      </c>
    </row>
    <row r="22" spans="2:26" x14ac:dyDescent="0.3">
      <c r="B22" s="67" t="s">
        <v>116</v>
      </c>
      <c r="C22" s="449">
        <v>0</v>
      </c>
      <c r="D22" s="338">
        <v>6</v>
      </c>
      <c r="E22" s="339">
        <v>40</v>
      </c>
      <c r="F22" s="451">
        <v>0</v>
      </c>
      <c r="G22" s="344">
        <v>0</v>
      </c>
      <c r="H22" s="345">
        <v>0.01</v>
      </c>
      <c r="I22" s="453">
        <v>4</v>
      </c>
      <c r="J22" s="338">
        <v>51</v>
      </c>
      <c r="K22" s="339">
        <v>29</v>
      </c>
      <c r="L22" s="451">
        <v>0</v>
      </c>
      <c r="M22" s="344">
        <v>0.01</v>
      </c>
      <c r="N22" s="344">
        <v>0</v>
      </c>
      <c r="O22" s="346">
        <v>0</v>
      </c>
      <c r="P22" s="453">
        <v>90</v>
      </c>
      <c r="Q22" s="449">
        <v>148</v>
      </c>
      <c r="R22" s="344">
        <v>0</v>
      </c>
      <c r="S22" s="451">
        <v>0</v>
      </c>
      <c r="T22" s="447">
        <v>0.01</v>
      </c>
      <c r="U22" s="338">
        <v>0</v>
      </c>
      <c r="V22" s="338">
        <v>0</v>
      </c>
      <c r="W22" s="449">
        <v>0</v>
      </c>
      <c r="X22" s="344">
        <v>0</v>
      </c>
      <c r="Y22" s="344">
        <v>0</v>
      </c>
      <c r="Z22" s="447">
        <v>0</v>
      </c>
    </row>
    <row r="23" spans="2:26" x14ac:dyDescent="0.3">
      <c r="B23" s="67" t="s">
        <v>489</v>
      </c>
      <c r="C23" s="450"/>
      <c r="D23" s="338">
        <v>12</v>
      </c>
      <c r="E23" s="339">
        <v>6</v>
      </c>
      <c r="F23" s="452"/>
      <c r="G23" s="344">
        <v>0</v>
      </c>
      <c r="H23" s="345">
        <v>0</v>
      </c>
      <c r="I23" s="454"/>
      <c r="J23" s="338">
        <v>0</v>
      </c>
      <c r="K23" s="339">
        <v>10</v>
      </c>
      <c r="L23" s="452"/>
      <c r="M23" s="344">
        <v>0</v>
      </c>
      <c r="N23" s="344">
        <v>0</v>
      </c>
      <c r="O23" s="346">
        <v>0</v>
      </c>
      <c r="P23" s="454"/>
      <c r="Q23" s="450"/>
      <c r="R23" s="344">
        <v>0</v>
      </c>
      <c r="S23" s="452"/>
      <c r="T23" s="448"/>
      <c r="U23" s="338">
        <v>0</v>
      </c>
      <c r="V23" s="338">
        <v>0</v>
      </c>
      <c r="W23" s="450"/>
      <c r="X23" s="344">
        <v>0</v>
      </c>
      <c r="Y23" s="344">
        <v>0</v>
      </c>
      <c r="Z23" s="448"/>
    </row>
    <row r="24" spans="2:26" x14ac:dyDescent="0.3">
      <c r="B24" s="153" t="s">
        <v>117</v>
      </c>
      <c r="C24" s="340">
        <v>3224</v>
      </c>
      <c r="D24" s="341">
        <v>3637</v>
      </c>
      <c r="E24" s="342">
        <v>5112</v>
      </c>
      <c r="F24" s="347">
        <v>1</v>
      </c>
      <c r="G24" s="347">
        <v>1</v>
      </c>
      <c r="H24" s="348">
        <v>1</v>
      </c>
      <c r="I24" s="341">
        <v>4329</v>
      </c>
      <c r="J24" s="341">
        <v>5230</v>
      </c>
      <c r="K24" s="342">
        <v>8880</v>
      </c>
      <c r="L24" s="347">
        <v>1</v>
      </c>
      <c r="M24" s="347">
        <v>1</v>
      </c>
      <c r="N24" s="348">
        <v>1</v>
      </c>
      <c r="O24" s="341">
        <v>11447</v>
      </c>
      <c r="P24" s="341">
        <v>20437</v>
      </c>
      <c r="Q24" s="342">
        <v>22667</v>
      </c>
      <c r="R24" s="347">
        <v>1</v>
      </c>
      <c r="S24" s="347">
        <v>1</v>
      </c>
      <c r="T24" s="348">
        <v>1</v>
      </c>
      <c r="U24" s="341">
        <v>1076</v>
      </c>
      <c r="V24" s="195">
        <v>380</v>
      </c>
      <c r="W24" s="343">
        <v>179</v>
      </c>
      <c r="X24" s="347">
        <v>1</v>
      </c>
      <c r="Y24" s="347">
        <v>1</v>
      </c>
      <c r="Z24" s="348">
        <v>1</v>
      </c>
    </row>
    <row r="25" spans="2:26" x14ac:dyDescent="0.3">
      <c r="B25" s="16"/>
      <c r="C25" s="116"/>
      <c r="D25" s="116"/>
      <c r="E25" s="116"/>
      <c r="F25" s="116"/>
      <c r="G25" s="116"/>
      <c r="H25" s="116"/>
      <c r="I25" s="116"/>
      <c r="J25" s="116"/>
      <c r="K25" s="116"/>
      <c r="L25" s="135"/>
      <c r="M25" s="116"/>
      <c r="N25" s="116"/>
      <c r="O25" s="135"/>
      <c r="P25" s="116"/>
      <c r="Q25" s="116"/>
      <c r="R25" s="116"/>
      <c r="S25" s="116"/>
      <c r="T25" s="116"/>
      <c r="U25" s="116"/>
      <c r="V25" s="116"/>
      <c r="W25" s="116"/>
      <c r="X25" s="116"/>
      <c r="Y25" s="116"/>
      <c r="Z25" s="116"/>
    </row>
    <row r="26" spans="2:26" x14ac:dyDescent="0.3">
      <c r="B26" s="79" t="s">
        <v>491</v>
      </c>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2:26" x14ac:dyDescent="0.3">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sheetData>
  <sheetProtection algorithmName="SHA-512" hashValue="Mz0R3ex5+DyAD+F3rD0v/AhAOlQAFScvkn6KJCflC3xT9u/p9tKkm8mrNHV/5t4nueY7/D7UmeOfaLUoNH9skg==" saltValue="+D3286W3gONFQkeO2drz2Q==" spinCount="100000" sheet="1" objects="1" scenarios="1"/>
  <mergeCells count="35">
    <mergeCell ref="U19:U20"/>
    <mergeCell ref="X19:X20"/>
    <mergeCell ref="V20:V21"/>
    <mergeCell ref="Y20:Y21"/>
    <mergeCell ref="Q22:Q23"/>
    <mergeCell ref="S22:S23"/>
    <mergeCell ref="T22:T23"/>
    <mergeCell ref="W22:W23"/>
    <mergeCell ref="B7:B9"/>
    <mergeCell ref="C7:H7"/>
    <mergeCell ref="I7:N7"/>
    <mergeCell ref="O7:T7"/>
    <mergeCell ref="U7:Z7"/>
    <mergeCell ref="C8:E8"/>
    <mergeCell ref="F8:H8"/>
    <mergeCell ref="I8:K8"/>
    <mergeCell ref="L8:N8"/>
    <mergeCell ref="O8:Q8"/>
    <mergeCell ref="R8:T8"/>
    <mergeCell ref="U8:W8"/>
    <mergeCell ref="X8:Z8"/>
    <mergeCell ref="U11:U12"/>
    <mergeCell ref="X11:X12"/>
    <mergeCell ref="W12:W14"/>
    <mergeCell ref="Z12:Z14"/>
    <mergeCell ref="U13:U14"/>
    <mergeCell ref="X13:X14"/>
    <mergeCell ref="V11:V12"/>
    <mergeCell ref="Y11:Y12"/>
    <mergeCell ref="Z22:Z23"/>
    <mergeCell ref="C22:C23"/>
    <mergeCell ref="F22:F23"/>
    <mergeCell ref="I22:I23"/>
    <mergeCell ref="L22:L23"/>
    <mergeCell ref="P22:P23"/>
  </mergeCells>
  <hyperlinks>
    <hyperlink ref="E2" location="Contents!A1" display="Contents" xr:uid="{3BE4B89B-D594-4ED6-8ABB-6621AF6514FD}"/>
    <hyperlink ref="F2" location="'Table 10'!A1" display="Previous" xr:uid="{075A5AE3-06E4-4A9C-B155-D71F61B2F34A}"/>
    <hyperlink ref="G2" location="'Table 12'!A1" display="Next" xr:uid="{CB8510CB-5E1B-4E73-94A5-65AB9ED1E78B}"/>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F3B31-87EA-4B74-BC47-1C95B084F72C}">
  <sheetPr codeName="Sheet67">
    <tabColor rgb="FF8A2B80"/>
  </sheetPr>
  <dimension ref="A2:O27"/>
  <sheetViews>
    <sheetView showGridLines="0" zoomScale="73" zoomScaleNormal="90" workbookViewId="0">
      <selection activeCell="B7" sqref="B7:B8"/>
    </sheetView>
  </sheetViews>
  <sheetFormatPr defaultRowHeight="14.4" x14ac:dyDescent="0.3"/>
  <cols>
    <col min="1" max="1" width="7.77734375" customWidth="1"/>
    <col min="2" max="2" width="27.44140625" customWidth="1"/>
    <col min="3" max="3" width="10.5546875" customWidth="1"/>
    <col min="4" max="4" width="10.77734375" customWidth="1"/>
    <col min="5" max="5" width="13.5546875" customWidth="1"/>
    <col min="6" max="6" width="11.77734375" customWidth="1"/>
    <col min="7" max="8" width="12.77734375" customWidth="1"/>
    <col min="9" max="9" width="14.77734375" customWidth="1"/>
    <col min="10" max="10" width="12.21875" customWidth="1"/>
    <col min="11" max="12" width="10.21875" customWidth="1"/>
  </cols>
  <sheetData>
    <row r="2" spans="1:15" x14ac:dyDescent="0.3">
      <c r="A2" s="16"/>
      <c r="B2" s="16"/>
      <c r="C2" s="16"/>
      <c r="D2" s="16"/>
      <c r="E2" s="26" t="s">
        <v>19</v>
      </c>
      <c r="F2" s="26" t="s">
        <v>108</v>
      </c>
      <c r="G2" s="26" t="s">
        <v>91</v>
      </c>
      <c r="H2" s="16"/>
      <c r="I2" s="16"/>
      <c r="J2" s="16"/>
      <c r="K2" s="16"/>
      <c r="L2" s="16"/>
      <c r="M2" s="16"/>
      <c r="N2" s="16"/>
      <c r="O2" s="16"/>
    </row>
    <row r="3" spans="1:15" x14ac:dyDescent="0.3">
      <c r="A3" s="16"/>
      <c r="B3" s="16"/>
      <c r="C3" s="16"/>
      <c r="D3" s="16"/>
      <c r="E3" s="16"/>
      <c r="F3" s="16"/>
      <c r="G3" s="16"/>
      <c r="H3" s="16"/>
      <c r="I3" s="16"/>
      <c r="J3" s="16"/>
      <c r="K3" s="16"/>
      <c r="L3" s="16"/>
      <c r="M3" s="16"/>
      <c r="N3" s="16"/>
      <c r="O3" s="16"/>
    </row>
    <row r="4" spans="1:15" ht="24.6" x14ac:dyDescent="0.4">
      <c r="A4" s="16"/>
      <c r="B4" s="130" t="s">
        <v>22</v>
      </c>
      <c r="C4" s="16"/>
      <c r="D4" s="16"/>
      <c r="E4" s="16"/>
      <c r="F4" s="16"/>
      <c r="G4" s="16"/>
      <c r="H4" s="16"/>
      <c r="I4" s="16"/>
      <c r="J4" s="16"/>
      <c r="K4" s="16"/>
      <c r="L4" s="16"/>
      <c r="M4" s="16"/>
      <c r="N4" s="16"/>
      <c r="O4" s="16"/>
    </row>
    <row r="5" spans="1:15" x14ac:dyDescent="0.3">
      <c r="A5" s="16"/>
      <c r="B5" s="16"/>
      <c r="C5" s="16"/>
      <c r="D5" s="16"/>
      <c r="E5" s="16"/>
      <c r="F5" s="16"/>
      <c r="G5" s="16"/>
      <c r="H5" s="16"/>
      <c r="I5" s="16"/>
      <c r="J5" s="16"/>
      <c r="K5" s="16"/>
      <c r="L5" s="16"/>
      <c r="M5" s="16"/>
      <c r="N5" s="16"/>
      <c r="O5" s="16"/>
    </row>
    <row r="6" spans="1:15" x14ac:dyDescent="0.3">
      <c r="A6" s="16"/>
      <c r="B6" s="79" t="s">
        <v>500</v>
      </c>
      <c r="C6" s="116"/>
      <c r="D6" s="116"/>
      <c r="E6" s="116"/>
      <c r="F6" s="164"/>
      <c r="G6" s="164"/>
      <c r="H6" s="116"/>
      <c r="I6" s="116"/>
      <c r="J6" s="116"/>
      <c r="K6" s="116"/>
      <c r="L6" s="116"/>
      <c r="M6" s="16"/>
      <c r="N6" s="16"/>
      <c r="O6" s="16"/>
    </row>
    <row r="7" spans="1:15" ht="39" customHeight="1" x14ac:dyDescent="0.3">
      <c r="A7" s="16"/>
      <c r="B7" s="469" t="s">
        <v>320</v>
      </c>
      <c r="C7" s="464" t="s">
        <v>262</v>
      </c>
      <c r="D7" s="465"/>
      <c r="E7" s="464" t="s">
        <v>259</v>
      </c>
      <c r="F7" s="465"/>
      <c r="G7" s="464" t="s">
        <v>264</v>
      </c>
      <c r="H7" s="465"/>
      <c r="I7" s="464" t="s">
        <v>265</v>
      </c>
      <c r="J7" s="465"/>
      <c r="K7" s="464" t="s">
        <v>258</v>
      </c>
      <c r="L7" s="465"/>
      <c r="M7" s="16"/>
      <c r="N7" s="16"/>
      <c r="O7" s="16"/>
    </row>
    <row r="8" spans="1:15" x14ac:dyDescent="0.3">
      <c r="A8" s="16"/>
      <c r="B8" s="469"/>
      <c r="C8" s="165" t="s">
        <v>494</v>
      </c>
      <c r="D8" s="166" t="s">
        <v>415</v>
      </c>
      <c r="E8" s="167" t="s">
        <v>494</v>
      </c>
      <c r="F8" s="166" t="s">
        <v>415</v>
      </c>
      <c r="G8" s="167" t="s">
        <v>494</v>
      </c>
      <c r="H8" s="166" t="s">
        <v>415</v>
      </c>
      <c r="I8" s="167" t="s">
        <v>494</v>
      </c>
      <c r="J8" s="166" t="s">
        <v>415</v>
      </c>
      <c r="K8" s="167" t="s">
        <v>494</v>
      </c>
      <c r="L8" s="167" t="s">
        <v>415</v>
      </c>
      <c r="M8" s="16"/>
      <c r="N8" s="16"/>
      <c r="O8" s="16"/>
    </row>
    <row r="9" spans="1:15" x14ac:dyDescent="0.3">
      <c r="A9" s="16"/>
      <c r="B9" s="128" t="s">
        <v>321</v>
      </c>
      <c r="C9" s="278">
        <v>85</v>
      </c>
      <c r="D9" s="241">
        <v>0.41</v>
      </c>
      <c r="E9" s="325">
        <v>71</v>
      </c>
      <c r="F9" s="241">
        <v>0.33</v>
      </c>
      <c r="G9" s="325">
        <v>83</v>
      </c>
      <c r="H9" s="241">
        <v>0.75</v>
      </c>
      <c r="I9" s="325">
        <v>239</v>
      </c>
      <c r="J9" s="241">
        <v>0.5</v>
      </c>
      <c r="K9" s="325">
        <v>87</v>
      </c>
      <c r="L9" s="326">
        <v>0.33</v>
      </c>
      <c r="M9" s="16"/>
      <c r="N9" s="16"/>
      <c r="O9" s="16"/>
    </row>
    <row r="10" spans="1:15" x14ac:dyDescent="0.3">
      <c r="A10" s="16"/>
      <c r="B10" s="128" t="s">
        <v>322</v>
      </c>
      <c r="C10" s="278">
        <v>18</v>
      </c>
      <c r="D10" s="241">
        <v>0.09</v>
      </c>
      <c r="E10" s="209">
        <v>21</v>
      </c>
      <c r="F10" s="241">
        <v>0.1</v>
      </c>
      <c r="G10" s="466">
        <v>7</v>
      </c>
      <c r="H10" s="468">
        <v>0.06</v>
      </c>
      <c r="I10" s="209">
        <v>44</v>
      </c>
      <c r="J10" s="241">
        <v>0.09</v>
      </c>
      <c r="K10" s="209">
        <v>28</v>
      </c>
      <c r="L10" s="326">
        <v>0.11</v>
      </c>
      <c r="M10" s="16"/>
      <c r="N10" s="16"/>
      <c r="O10" s="16"/>
    </row>
    <row r="11" spans="1:15" x14ac:dyDescent="0.3">
      <c r="A11" s="16"/>
      <c r="B11" s="128" t="s">
        <v>323</v>
      </c>
      <c r="C11" s="278">
        <v>14</v>
      </c>
      <c r="D11" s="241">
        <v>7.0000000000000007E-2</v>
      </c>
      <c r="E11" s="209">
        <v>14</v>
      </c>
      <c r="F11" s="241">
        <v>7.0000000000000007E-2</v>
      </c>
      <c r="G11" s="467"/>
      <c r="H11" s="467"/>
      <c r="I11" s="209">
        <v>10</v>
      </c>
      <c r="J11" s="241">
        <v>0.02</v>
      </c>
      <c r="K11" s="209">
        <v>6</v>
      </c>
      <c r="L11" s="326">
        <v>0.02</v>
      </c>
      <c r="M11" s="16"/>
      <c r="N11" s="16"/>
      <c r="O11" s="16"/>
    </row>
    <row r="12" spans="1:15" x14ac:dyDescent="0.3">
      <c r="A12" s="16"/>
      <c r="B12" s="128" t="s">
        <v>324</v>
      </c>
      <c r="C12" s="278">
        <v>11</v>
      </c>
      <c r="D12" s="241">
        <v>0.05</v>
      </c>
      <c r="E12" s="209">
        <v>18</v>
      </c>
      <c r="F12" s="241">
        <v>0.08</v>
      </c>
      <c r="G12" s="209">
        <v>2</v>
      </c>
      <c r="H12" s="241">
        <v>0.02</v>
      </c>
      <c r="I12" s="209">
        <v>17</v>
      </c>
      <c r="J12" s="241">
        <v>0.04</v>
      </c>
      <c r="K12" s="209">
        <v>36</v>
      </c>
      <c r="L12" s="326">
        <v>0.14000000000000001</v>
      </c>
      <c r="M12" s="16"/>
      <c r="N12" s="16"/>
      <c r="O12" s="16"/>
    </row>
    <row r="13" spans="1:15" x14ac:dyDescent="0.3">
      <c r="A13" s="16"/>
      <c r="B13" s="128" t="s">
        <v>325</v>
      </c>
      <c r="C13" s="278">
        <v>10</v>
      </c>
      <c r="D13" s="241">
        <v>0.05</v>
      </c>
      <c r="E13" s="209">
        <v>19</v>
      </c>
      <c r="F13" s="241">
        <v>0.09</v>
      </c>
      <c r="G13" s="209">
        <v>2</v>
      </c>
      <c r="H13" s="241">
        <v>0.02</v>
      </c>
      <c r="I13" s="209">
        <v>15</v>
      </c>
      <c r="J13" s="241">
        <v>0.03</v>
      </c>
      <c r="K13" s="209">
        <v>11</v>
      </c>
      <c r="L13" s="326">
        <v>0.04</v>
      </c>
      <c r="M13" s="16"/>
      <c r="N13" s="16"/>
      <c r="O13" s="16"/>
    </row>
    <row r="14" spans="1:15" x14ac:dyDescent="0.3">
      <c r="A14" s="16"/>
      <c r="B14" s="128" t="s">
        <v>326</v>
      </c>
      <c r="C14" s="278">
        <v>12</v>
      </c>
      <c r="D14" s="241">
        <v>0.06</v>
      </c>
      <c r="E14" s="209">
        <v>12</v>
      </c>
      <c r="F14" s="241">
        <v>0.06</v>
      </c>
      <c r="G14" s="209">
        <v>3</v>
      </c>
      <c r="H14" s="241">
        <v>0.03</v>
      </c>
      <c r="I14" s="209">
        <v>19</v>
      </c>
      <c r="J14" s="241">
        <v>0.04</v>
      </c>
      <c r="K14" s="209">
        <v>8</v>
      </c>
      <c r="L14" s="326">
        <v>0.03</v>
      </c>
      <c r="M14" s="16"/>
      <c r="N14" s="16"/>
      <c r="O14" s="16"/>
    </row>
    <row r="15" spans="1:15" x14ac:dyDescent="0.3">
      <c r="A15" s="16"/>
      <c r="B15" s="128" t="s">
        <v>327</v>
      </c>
      <c r="C15" s="278">
        <v>7</v>
      </c>
      <c r="D15" s="241">
        <v>0.03</v>
      </c>
      <c r="E15" s="209">
        <v>10</v>
      </c>
      <c r="F15" s="241">
        <v>0.05</v>
      </c>
      <c r="G15" s="466">
        <v>5</v>
      </c>
      <c r="H15" s="468">
        <v>0.05</v>
      </c>
      <c r="I15" s="209">
        <v>19</v>
      </c>
      <c r="J15" s="241">
        <v>0.04</v>
      </c>
      <c r="K15" s="209">
        <v>7</v>
      </c>
      <c r="L15" s="326">
        <v>0.03</v>
      </c>
      <c r="M15" s="16"/>
      <c r="N15" s="16"/>
      <c r="O15" s="16"/>
    </row>
    <row r="16" spans="1:15" x14ac:dyDescent="0.3">
      <c r="A16" s="16"/>
      <c r="B16" s="128" t="s">
        <v>328</v>
      </c>
      <c r="C16" s="278">
        <v>20</v>
      </c>
      <c r="D16" s="241">
        <v>0.1</v>
      </c>
      <c r="E16" s="209">
        <v>15</v>
      </c>
      <c r="F16" s="241">
        <v>7.0000000000000007E-2</v>
      </c>
      <c r="G16" s="467"/>
      <c r="H16" s="467"/>
      <c r="I16" s="209">
        <v>34</v>
      </c>
      <c r="J16" s="241">
        <v>7.0000000000000007E-2</v>
      </c>
      <c r="K16" s="209">
        <v>23</v>
      </c>
      <c r="L16" s="326">
        <v>0.09</v>
      </c>
      <c r="M16" s="16"/>
      <c r="N16" s="16"/>
      <c r="O16" s="16"/>
    </row>
    <row r="17" spans="1:15" x14ac:dyDescent="0.3">
      <c r="A17" s="16"/>
      <c r="B17" s="128" t="s">
        <v>329</v>
      </c>
      <c r="C17" s="278">
        <v>7</v>
      </c>
      <c r="D17" s="241">
        <v>0.03</v>
      </c>
      <c r="E17" s="209">
        <v>7</v>
      </c>
      <c r="F17" s="241">
        <v>0.03</v>
      </c>
      <c r="G17" s="327">
        <v>2</v>
      </c>
      <c r="H17" s="328">
        <v>0.02</v>
      </c>
      <c r="I17" s="209">
        <v>14</v>
      </c>
      <c r="J17" s="241">
        <v>0.03</v>
      </c>
      <c r="K17" s="209">
        <v>14</v>
      </c>
      <c r="L17" s="326">
        <v>0.05</v>
      </c>
      <c r="M17" s="16"/>
      <c r="N17" s="16"/>
      <c r="O17" s="16"/>
    </row>
    <row r="18" spans="1:15" x14ac:dyDescent="0.3">
      <c r="A18" s="16"/>
      <c r="B18" s="128" t="s">
        <v>330</v>
      </c>
      <c r="C18" s="278">
        <v>6</v>
      </c>
      <c r="D18" s="241">
        <v>0.03</v>
      </c>
      <c r="E18" s="209">
        <v>15</v>
      </c>
      <c r="F18" s="241">
        <v>7.0000000000000007E-2</v>
      </c>
      <c r="G18" s="472">
        <v>5</v>
      </c>
      <c r="H18" s="473">
        <v>0.05</v>
      </c>
      <c r="I18" s="209">
        <v>24</v>
      </c>
      <c r="J18" s="241">
        <v>0.05</v>
      </c>
      <c r="K18" s="209">
        <v>25</v>
      </c>
      <c r="L18" s="326">
        <v>0.1</v>
      </c>
      <c r="M18" s="16"/>
      <c r="N18" s="16"/>
      <c r="O18" s="16"/>
    </row>
    <row r="19" spans="1:15" x14ac:dyDescent="0.3">
      <c r="A19" s="16"/>
      <c r="B19" s="128" t="s">
        <v>331</v>
      </c>
      <c r="C19" s="278">
        <v>9</v>
      </c>
      <c r="D19" s="241">
        <v>0.04</v>
      </c>
      <c r="E19" s="209">
        <v>6</v>
      </c>
      <c r="F19" s="241">
        <v>0.03</v>
      </c>
      <c r="G19" s="467"/>
      <c r="H19" s="467"/>
      <c r="I19" s="209">
        <v>24</v>
      </c>
      <c r="J19" s="241">
        <v>0.05</v>
      </c>
      <c r="K19" s="209">
        <v>10</v>
      </c>
      <c r="L19" s="326">
        <v>0.04</v>
      </c>
      <c r="M19" s="16"/>
      <c r="N19" s="16"/>
      <c r="O19" s="16"/>
    </row>
    <row r="20" spans="1:15" x14ac:dyDescent="0.3">
      <c r="A20" s="16"/>
      <c r="B20" s="128" t="s">
        <v>332</v>
      </c>
      <c r="C20" s="278">
        <v>8</v>
      </c>
      <c r="D20" s="241">
        <v>0.04</v>
      </c>
      <c r="E20" s="209">
        <v>4</v>
      </c>
      <c r="F20" s="241">
        <v>0.02</v>
      </c>
      <c r="G20" s="209">
        <v>0</v>
      </c>
      <c r="H20" s="241">
        <v>0</v>
      </c>
      <c r="I20" s="209">
        <v>16</v>
      </c>
      <c r="J20" s="241">
        <v>0.03</v>
      </c>
      <c r="K20" s="209">
        <v>6</v>
      </c>
      <c r="L20" s="326">
        <v>0.02</v>
      </c>
      <c r="M20" s="16"/>
      <c r="N20" s="16"/>
      <c r="O20" s="16"/>
    </row>
    <row r="21" spans="1:15" x14ac:dyDescent="0.3">
      <c r="A21" s="16"/>
      <c r="B21" s="128" t="s">
        <v>116</v>
      </c>
      <c r="C21" s="278">
        <v>0</v>
      </c>
      <c r="D21" s="241">
        <v>0</v>
      </c>
      <c r="E21" s="209">
        <v>0</v>
      </c>
      <c r="F21" s="241">
        <v>0</v>
      </c>
      <c r="G21" s="466">
        <v>1</v>
      </c>
      <c r="H21" s="470">
        <v>0.01</v>
      </c>
      <c r="I21" s="466">
        <v>1</v>
      </c>
      <c r="J21" s="468">
        <v>0</v>
      </c>
      <c r="K21" s="209">
        <v>0</v>
      </c>
      <c r="L21" s="326">
        <v>0</v>
      </c>
      <c r="M21" s="16"/>
      <c r="N21" s="16"/>
      <c r="O21" s="16"/>
    </row>
    <row r="22" spans="1:15" x14ac:dyDescent="0.3">
      <c r="A22" s="16"/>
      <c r="B22" s="128" t="s">
        <v>489</v>
      </c>
      <c r="C22" s="278">
        <v>0</v>
      </c>
      <c r="D22" s="241">
        <v>0</v>
      </c>
      <c r="E22" s="209">
        <v>0</v>
      </c>
      <c r="F22" s="241">
        <v>0</v>
      </c>
      <c r="G22" s="467"/>
      <c r="H22" s="471"/>
      <c r="I22" s="467"/>
      <c r="J22" s="467"/>
      <c r="K22" s="209">
        <v>0</v>
      </c>
      <c r="L22" s="326">
        <v>0</v>
      </c>
      <c r="M22" s="16"/>
      <c r="N22" s="16"/>
      <c r="O22" s="16"/>
    </row>
    <row r="23" spans="1:15" x14ac:dyDescent="0.3">
      <c r="A23" s="16"/>
      <c r="B23" s="136" t="s">
        <v>117</v>
      </c>
      <c r="C23" s="329">
        <v>207</v>
      </c>
      <c r="D23" s="330">
        <v>1</v>
      </c>
      <c r="E23" s="194">
        <v>212</v>
      </c>
      <c r="F23" s="330">
        <v>1</v>
      </c>
      <c r="G23" s="194">
        <v>110</v>
      </c>
      <c r="H23" s="330">
        <v>1</v>
      </c>
      <c r="I23" s="194">
        <v>476</v>
      </c>
      <c r="J23" s="330">
        <v>1</v>
      </c>
      <c r="K23" s="194">
        <v>261</v>
      </c>
      <c r="L23" s="331">
        <v>1</v>
      </c>
      <c r="M23" s="16"/>
      <c r="N23" s="16"/>
      <c r="O23" s="16"/>
    </row>
    <row r="24" spans="1:15" x14ac:dyDescent="0.3">
      <c r="A24" s="16"/>
      <c r="C24" s="116"/>
      <c r="D24" s="116"/>
      <c r="E24" s="116"/>
      <c r="F24" s="168"/>
      <c r="G24" s="116"/>
      <c r="H24" s="168"/>
      <c r="I24" s="116"/>
      <c r="J24" s="116"/>
      <c r="K24" s="116"/>
      <c r="L24" s="116"/>
      <c r="M24" s="16"/>
      <c r="N24" s="16"/>
      <c r="O24" s="16"/>
    </row>
    <row r="25" spans="1:15" x14ac:dyDescent="0.3">
      <c r="A25" s="16"/>
      <c r="B25" s="79" t="s">
        <v>491</v>
      </c>
      <c r="C25" s="16"/>
      <c r="D25" s="16"/>
      <c r="E25" s="16"/>
      <c r="F25" s="16"/>
      <c r="G25" s="16"/>
      <c r="H25" s="16"/>
      <c r="I25" s="16"/>
      <c r="J25" s="16"/>
      <c r="K25" s="16"/>
      <c r="L25" s="16"/>
      <c r="M25" s="16"/>
      <c r="N25" s="16"/>
      <c r="O25" s="16"/>
    </row>
    <row r="26" spans="1:15" x14ac:dyDescent="0.3">
      <c r="A26" s="16"/>
      <c r="B26" s="16" t="s">
        <v>501</v>
      </c>
      <c r="C26" s="16"/>
      <c r="D26" s="16"/>
      <c r="E26" s="16"/>
      <c r="F26" s="16"/>
      <c r="G26" s="16"/>
      <c r="H26" s="16"/>
      <c r="I26" s="16"/>
      <c r="J26" s="16"/>
      <c r="K26" s="16"/>
      <c r="L26" s="16"/>
      <c r="M26" s="16"/>
      <c r="N26" s="16"/>
      <c r="O26" s="16"/>
    </row>
    <row r="27" spans="1:15" x14ac:dyDescent="0.3">
      <c r="A27" s="16"/>
      <c r="B27" s="16"/>
      <c r="C27" s="16"/>
      <c r="D27" s="16"/>
      <c r="E27" s="16"/>
      <c r="F27" s="16"/>
      <c r="G27" s="16"/>
      <c r="H27" s="16"/>
      <c r="I27" s="16"/>
      <c r="J27" s="16"/>
      <c r="K27" s="16"/>
      <c r="L27" s="16"/>
      <c r="M27" s="16"/>
      <c r="N27" s="16"/>
      <c r="O27" s="16"/>
    </row>
  </sheetData>
  <sheetProtection algorithmName="SHA-512" hashValue="8yIzPQYFBzfgtmy4fXZjDL0UGD1QWjtdJSrXtotPcyaLDTGkNy9VG48yJpvZQHUp/rsRtEadNb4yyPm6Y5whMQ==" saltValue="Bl6HBeHJMQImjV/RDj5taw==" spinCount="100000" sheet="1" objects="1" scenarios="1"/>
  <mergeCells count="16">
    <mergeCell ref="J21:J22"/>
    <mergeCell ref="B7:B8"/>
    <mergeCell ref="C7:D7"/>
    <mergeCell ref="E7:F7"/>
    <mergeCell ref="G7:H7"/>
    <mergeCell ref="I7:J7"/>
    <mergeCell ref="G21:G22"/>
    <mergeCell ref="H21:H22"/>
    <mergeCell ref="G18:G19"/>
    <mergeCell ref="H18:H19"/>
    <mergeCell ref="I21:I22"/>
    <mergeCell ref="K7:L7"/>
    <mergeCell ref="G10:G11"/>
    <mergeCell ref="H10:H11"/>
    <mergeCell ref="G15:G16"/>
    <mergeCell ref="H15:H16"/>
  </mergeCells>
  <hyperlinks>
    <hyperlink ref="E2" location="Contents!A1" display="Contents" xr:uid="{70EAF2B2-4E6C-465D-B3C5-5495639CCDFF}"/>
    <hyperlink ref="F2" location="'Table 11'!A1" display="Previous" xr:uid="{C35D5F47-AD53-458A-927C-C8253A54AFF5}"/>
    <hyperlink ref="G2" location="'Table 13'!A1" display="Next" xr:uid="{BBE96506-9C84-490D-AAC1-8A3C75CBAC4B}"/>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221B2-95CC-4E20-B9A8-032D6EA8DEEF}">
  <sheetPr codeName="Sheet68">
    <tabColor rgb="FF8A2B80"/>
  </sheetPr>
  <dimension ref="B1:N28"/>
  <sheetViews>
    <sheetView showGridLines="0" topLeftCell="A2" zoomScale="90" zoomScaleNormal="90" workbookViewId="0">
      <selection activeCell="B7" sqref="B7:B8"/>
    </sheetView>
  </sheetViews>
  <sheetFormatPr defaultRowHeight="14.4" x14ac:dyDescent="0.3"/>
  <cols>
    <col min="1" max="1" width="7.77734375" customWidth="1"/>
    <col min="2" max="2" width="27.21875" customWidth="1"/>
    <col min="3" max="3" width="15.44140625" customWidth="1"/>
    <col min="4" max="4" width="10.77734375" customWidth="1"/>
    <col min="5" max="6" width="13.5546875" customWidth="1"/>
    <col min="7" max="7" width="15.77734375" customWidth="1"/>
    <col min="8" max="8" width="12.77734375" customWidth="1"/>
    <col min="9" max="9" width="15.44140625" customWidth="1"/>
    <col min="10" max="10" width="15.5546875" customWidth="1"/>
    <col min="11" max="11" width="14.44140625" customWidth="1"/>
    <col min="12" max="12" width="11.44140625" customWidth="1"/>
  </cols>
  <sheetData>
    <row r="1" spans="2:14" x14ac:dyDescent="0.3">
      <c r="B1" s="16"/>
      <c r="C1" s="16"/>
      <c r="D1" s="16"/>
      <c r="E1" s="16"/>
      <c r="F1" s="16"/>
      <c r="G1" s="16"/>
      <c r="H1" s="16"/>
      <c r="I1" s="16"/>
      <c r="J1" s="16"/>
      <c r="K1" s="16"/>
      <c r="L1" s="16"/>
      <c r="M1" s="16"/>
      <c r="N1" s="16"/>
    </row>
    <row r="2" spans="2:14" x14ac:dyDescent="0.3">
      <c r="B2" s="16"/>
      <c r="C2" s="16"/>
      <c r="D2" s="16"/>
      <c r="E2" s="26" t="s">
        <v>19</v>
      </c>
      <c r="F2" s="26" t="s">
        <v>108</v>
      </c>
      <c r="G2" s="26" t="s">
        <v>91</v>
      </c>
      <c r="H2" s="16"/>
      <c r="I2" s="16"/>
      <c r="J2" s="16"/>
      <c r="K2" s="16"/>
      <c r="L2" s="16"/>
      <c r="M2" s="16"/>
      <c r="N2" s="16"/>
    </row>
    <row r="3" spans="2:14" x14ac:dyDescent="0.3">
      <c r="B3" s="16"/>
      <c r="C3" s="16"/>
      <c r="D3" s="16"/>
      <c r="E3" s="16"/>
      <c r="F3" s="16"/>
      <c r="G3" s="16"/>
      <c r="H3" s="16"/>
      <c r="I3" s="16"/>
      <c r="J3" s="16"/>
      <c r="K3" s="16"/>
      <c r="L3" s="16"/>
      <c r="M3" s="16"/>
      <c r="N3" s="16"/>
    </row>
    <row r="4" spans="2:14" ht="24.6" x14ac:dyDescent="0.4">
      <c r="B4" s="130" t="s">
        <v>22</v>
      </c>
      <c r="C4" s="16"/>
      <c r="D4" s="16"/>
      <c r="E4" s="16"/>
      <c r="F4" s="16"/>
      <c r="G4" s="16"/>
      <c r="H4" s="16"/>
      <c r="I4" s="16"/>
      <c r="J4" s="16"/>
      <c r="K4" s="16"/>
      <c r="L4" s="16"/>
      <c r="M4" s="16"/>
      <c r="N4" s="16"/>
    </row>
    <row r="5" spans="2:14" x14ac:dyDescent="0.3">
      <c r="B5" s="16"/>
      <c r="C5" s="16"/>
      <c r="D5" s="16"/>
      <c r="E5" s="16"/>
      <c r="F5" s="16"/>
      <c r="G5" s="16"/>
      <c r="H5" s="16"/>
      <c r="I5" s="16"/>
      <c r="J5" s="16"/>
      <c r="K5" s="16"/>
      <c r="L5" s="16"/>
      <c r="M5" s="16"/>
      <c r="N5" s="16"/>
    </row>
    <row r="6" spans="2:14" x14ac:dyDescent="0.3">
      <c r="B6" s="320" t="s">
        <v>502</v>
      </c>
      <c r="C6" s="116"/>
      <c r="D6" s="116"/>
      <c r="E6" s="116"/>
      <c r="F6" s="164"/>
      <c r="G6" s="164"/>
      <c r="H6" s="116"/>
      <c r="I6" s="116"/>
      <c r="J6" s="116"/>
      <c r="K6" s="116"/>
      <c r="L6" s="116"/>
      <c r="M6" s="16"/>
      <c r="N6" s="16"/>
    </row>
    <row r="7" spans="2:14" ht="39" customHeight="1" x14ac:dyDescent="0.3">
      <c r="B7" s="474" t="s">
        <v>320</v>
      </c>
      <c r="C7" s="464" t="s">
        <v>262</v>
      </c>
      <c r="D7" s="465"/>
      <c r="E7" s="464" t="s">
        <v>259</v>
      </c>
      <c r="F7" s="465"/>
      <c r="G7" s="464" t="s">
        <v>264</v>
      </c>
      <c r="H7" s="465"/>
      <c r="I7" s="464" t="s">
        <v>265</v>
      </c>
      <c r="J7" s="465"/>
      <c r="K7" s="464" t="s">
        <v>258</v>
      </c>
      <c r="L7" s="465"/>
      <c r="M7" s="16"/>
      <c r="N7" s="16"/>
    </row>
    <row r="8" spans="2:14" x14ac:dyDescent="0.3">
      <c r="B8" s="475"/>
      <c r="C8" s="169" t="s">
        <v>499</v>
      </c>
      <c r="D8" s="165" t="s">
        <v>415</v>
      </c>
      <c r="E8" s="169" t="s">
        <v>499</v>
      </c>
      <c r="F8" s="169" t="s">
        <v>415</v>
      </c>
      <c r="G8" s="169" t="s">
        <v>499</v>
      </c>
      <c r="H8" s="169" t="s">
        <v>415</v>
      </c>
      <c r="I8" s="169" t="s">
        <v>499</v>
      </c>
      <c r="J8" s="166" t="s">
        <v>415</v>
      </c>
      <c r="K8" s="169" t="s">
        <v>499</v>
      </c>
      <c r="L8" s="166" t="s">
        <v>415</v>
      </c>
      <c r="M8" s="16"/>
      <c r="N8" s="16"/>
    </row>
    <row r="9" spans="2:14" x14ac:dyDescent="0.3">
      <c r="B9" s="170" t="s">
        <v>321</v>
      </c>
      <c r="C9" s="152">
        <v>2035.6072009999998</v>
      </c>
      <c r="D9" s="297">
        <v>0.49954252290228718</v>
      </c>
      <c r="E9" s="152">
        <v>1358.159705</v>
      </c>
      <c r="F9" s="297">
        <v>0.39843652559272719</v>
      </c>
      <c r="G9" s="152">
        <v>2276.1123720000001</v>
      </c>
      <c r="H9" s="296">
        <v>0.80928620569176368</v>
      </c>
      <c r="I9" s="125">
        <v>2571.7528089999973</v>
      </c>
      <c r="J9" s="296">
        <v>0.54516765069071016</v>
      </c>
      <c r="K9" s="125">
        <v>528.21641900000009</v>
      </c>
      <c r="L9" s="296">
        <v>0.19629488021729061</v>
      </c>
      <c r="M9" s="16"/>
      <c r="N9" s="16"/>
    </row>
    <row r="10" spans="2:14" x14ac:dyDescent="0.3">
      <c r="B10" s="170" t="s">
        <v>322</v>
      </c>
      <c r="C10" s="152">
        <v>193.993988</v>
      </c>
      <c r="D10" s="297">
        <v>4.7606555010116625E-2</v>
      </c>
      <c r="E10" s="152">
        <v>379.17645699999997</v>
      </c>
      <c r="F10" s="297">
        <v>0.11123710235066951</v>
      </c>
      <c r="G10" s="152">
        <v>186.91722200000001</v>
      </c>
      <c r="H10" s="296">
        <v>6.6459605084394774E-2</v>
      </c>
      <c r="I10" s="125">
        <v>1096.3845499999998</v>
      </c>
      <c r="J10" s="296">
        <v>0.23241479013276814</v>
      </c>
      <c r="K10" s="125">
        <v>656.4185080000002</v>
      </c>
      <c r="L10" s="296">
        <v>0.24393712078130733</v>
      </c>
      <c r="M10" s="16"/>
      <c r="N10" s="16"/>
    </row>
    <row r="11" spans="2:14" x14ac:dyDescent="0.3">
      <c r="B11" s="170" t="s">
        <v>323</v>
      </c>
      <c r="C11" s="152">
        <v>126.83649299999999</v>
      </c>
      <c r="D11" s="297">
        <v>3.1125956755395801E-2</v>
      </c>
      <c r="E11" s="152">
        <v>256.21619599999997</v>
      </c>
      <c r="F11" s="297">
        <v>7.5164865044221874E-2</v>
      </c>
      <c r="G11" s="152">
        <v>0.4</v>
      </c>
      <c r="H11" s="296">
        <v>1.4222253973878295E-4</v>
      </c>
      <c r="I11" s="125">
        <v>99.169977000000003</v>
      </c>
      <c r="J11" s="296">
        <v>2.1022340557358684E-2</v>
      </c>
      <c r="K11" s="125">
        <v>51.853279999999998</v>
      </c>
      <c r="L11" s="296">
        <v>1.9269627032312355E-2</v>
      </c>
      <c r="M11" s="16"/>
      <c r="N11" s="16"/>
    </row>
    <row r="12" spans="2:14" x14ac:dyDescent="0.3">
      <c r="B12" s="170" t="s">
        <v>324</v>
      </c>
      <c r="C12" s="152">
        <v>206.27446799999998</v>
      </c>
      <c r="D12" s="297">
        <v>5.0620212045048227E-2</v>
      </c>
      <c r="E12" s="152">
        <v>520.89015700000004</v>
      </c>
      <c r="F12" s="297">
        <v>0.15281094234093051</v>
      </c>
      <c r="G12" s="152">
        <v>19.118220000000001</v>
      </c>
      <c r="H12" s="296">
        <v>6.7976045092119864E-3</v>
      </c>
      <c r="I12" s="125">
        <v>295.17334900000003</v>
      </c>
      <c r="J12" s="296">
        <v>6.257170621441295E-2</v>
      </c>
      <c r="K12" s="125">
        <v>326.15095099999996</v>
      </c>
      <c r="L12" s="296">
        <v>0.12120365735791414</v>
      </c>
      <c r="M12" s="16"/>
      <c r="N12" s="16"/>
    </row>
    <row r="13" spans="2:14" x14ac:dyDescent="0.3">
      <c r="B13" s="170" t="s">
        <v>325</v>
      </c>
      <c r="C13" s="152">
        <v>68.952432000000002</v>
      </c>
      <c r="D13" s="297">
        <v>1.6921079776396605E-2</v>
      </c>
      <c r="E13" s="152">
        <v>32.088456999999998</v>
      </c>
      <c r="F13" s="297">
        <v>9.4136302760591956E-3</v>
      </c>
      <c r="G13" s="152">
        <v>15.101000000000001</v>
      </c>
      <c r="H13" s="296">
        <v>5.3692564314884025E-3</v>
      </c>
      <c r="I13" s="125">
        <v>17.110139999999998</v>
      </c>
      <c r="J13" s="296">
        <v>3.6270573105415265E-3</v>
      </c>
      <c r="K13" s="125">
        <v>115.11231899999999</v>
      </c>
      <c r="L13" s="296">
        <v>4.27778426736855E-2</v>
      </c>
      <c r="M13" s="16"/>
      <c r="N13" s="16"/>
    </row>
    <row r="14" spans="2:14" x14ac:dyDescent="0.3">
      <c r="B14" s="170" t="s">
        <v>326</v>
      </c>
      <c r="C14" s="152">
        <v>11.666510000000001</v>
      </c>
      <c r="D14" s="297">
        <v>2.8629874349048166E-3</v>
      </c>
      <c r="E14" s="152">
        <v>42.43835</v>
      </c>
      <c r="F14" s="297">
        <v>1.2449926664469931E-2</v>
      </c>
      <c r="G14" s="152">
        <v>155.28100700000002</v>
      </c>
      <c r="H14" s="296">
        <v>5.5211147971839333E-2</v>
      </c>
      <c r="I14" s="125">
        <v>140.46601100000001</v>
      </c>
      <c r="J14" s="296">
        <v>2.9776394119519572E-2</v>
      </c>
      <c r="K14" s="125">
        <v>62.793602999999997</v>
      </c>
      <c r="L14" s="296">
        <v>2.3335251112853232E-2</v>
      </c>
      <c r="M14" s="16"/>
      <c r="N14" s="16"/>
    </row>
    <row r="15" spans="2:14" x14ac:dyDescent="0.3">
      <c r="B15" s="170" t="s">
        <v>327</v>
      </c>
      <c r="C15" s="152">
        <v>1180.1569199999999</v>
      </c>
      <c r="D15" s="297">
        <v>0.2896131262199208</v>
      </c>
      <c r="E15" s="152">
        <v>132.26983000000001</v>
      </c>
      <c r="F15" s="297">
        <v>3.8803339041737127E-2</v>
      </c>
      <c r="G15" s="152">
        <v>0.3</v>
      </c>
      <c r="H15" s="296">
        <v>1.0666690480408719E-4</v>
      </c>
      <c r="I15" s="125">
        <v>164.15554</v>
      </c>
      <c r="J15" s="296">
        <v>3.4798169472774164E-2</v>
      </c>
      <c r="K15" s="125">
        <v>25.442280999999998</v>
      </c>
      <c r="L15" s="296">
        <v>9.4548168548120193E-3</v>
      </c>
      <c r="M15" s="16"/>
      <c r="N15" s="16"/>
    </row>
    <row r="16" spans="2:14" x14ac:dyDescent="0.3">
      <c r="B16" s="170" t="s">
        <v>328</v>
      </c>
      <c r="C16" s="152">
        <v>174.94845900000001</v>
      </c>
      <c r="D16" s="297">
        <v>4.2932739943047277E-2</v>
      </c>
      <c r="E16" s="152">
        <v>178.57022800000001</v>
      </c>
      <c r="F16" s="297">
        <v>5.2386255428349009E-2</v>
      </c>
      <c r="G16" s="152">
        <v>133.607</v>
      </c>
      <c r="H16" s="296">
        <v>4.7504817167198926E-2</v>
      </c>
      <c r="I16" s="125">
        <v>174.18626999999998</v>
      </c>
      <c r="J16" s="296">
        <v>3.6924512832709741E-2</v>
      </c>
      <c r="K16" s="125">
        <v>108.85031899999998</v>
      </c>
      <c r="L16" s="296">
        <v>4.0450768967329027E-2</v>
      </c>
      <c r="M16" s="16"/>
      <c r="N16" s="16"/>
    </row>
    <row r="17" spans="2:14" x14ac:dyDescent="0.3">
      <c r="B17" s="170" t="s">
        <v>329</v>
      </c>
      <c r="C17" s="152">
        <v>11.3505</v>
      </c>
      <c r="D17" s="297">
        <v>2.7854378798704256E-3</v>
      </c>
      <c r="E17" s="152">
        <v>178.24473699999999</v>
      </c>
      <c r="F17" s="297">
        <v>5.229076776023879E-2</v>
      </c>
      <c r="G17" s="152">
        <v>8.98</v>
      </c>
      <c r="H17" s="296">
        <v>3.1928960171356767E-3</v>
      </c>
      <c r="I17" s="125">
        <v>17.893317</v>
      </c>
      <c r="J17" s="296">
        <v>3.79307745200723E-3</v>
      </c>
      <c r="K17" s="125">
        <v>687.79796999999996</v>
      </c>
      <c r="L17" s="296">
        <v>0.25559830266246536</v>
      </c>
      <c r="M17" s="16"/>
      <c r="N17" s="16"/>
    </row>
    <row r="18" spans="2:14" x14ac:dyDescent="0.3">
      <c r="B18" s="170" t="s">
        <v>330</v>
      </c>
      <c r="C18" s="152">
        <v>22.498350000000002</v>
      </c>
      <c r="D18" s="297">
        <v>5.5211450001834981E-3</v>
      </c>
      <c r="E18" s="152">
        <v>242.43801899999997</v>
      </c>
      <c r="F18" s="297">
        <v>7.1122830110722193E-2</v>
      </c>
      <c r="G18" s="152">
        <v>11.078899999999999</v>
      </c>
      <c r="H18" s="296">
        <v>3.9391732387800051E-3</v>
      </c>
      <c r="I18" s="125">
        <v>86.858050999999989</v>
      </c>
      <c r="J18" s="296">
        <v>1.841242262535191E-2</v>
      </c>
      <c r="K18" s="125">
        <v>105.07709199999998</v>
      </c>
      <c r="L18" s="296">
        <v>3.9048568817246894E-2</v>
      </c>
      <c r="M18" s="16"/>
      <c r="N18" s="16"/>
    </row>
    <row r="19" spans="2:14" x14ac:dyDescent="0.3">
      <c r="B19" s="170" t="s">
        <v>331</v>
      </c>
      <c r="C19" s="152">
        <v>14.3</v>
      </c>
      <c r="D19" s="297">
        <v>3.5092517230207554E-3</v>
      </c>
      <c r="E19" s="152">
        <v>83.75591399999999</v>
      </c>
      <c r="F19" s="297">
        <v>2.4571053940967313E-2</v>
      </c>
      <c r="G19" s="152">
        <v>1.5</v>
      </c>
      <c r="H19" s="296">
        <v>5.3333452402043598E-4</v>
      </c>
      <c r="I19" s="125">
        <v>37.825035</v>
      </c>
      <c r="J19" s="296">
        <v>8.0182610848443751E-3</v>
      </c>
      <c r="K19" s="125">
        <v>21.229183000000006</v>
      </c>
      <c r="L19" s="296">
        <v>7.8891525976892106E-3</v>
      </c>
      <c r="M19" s="16"/>
      <c r="N19" s="16"/>
    </row>
    <row r="20" spans="2:14" x14ac:dyDescent="0.3">
      <c r="B20" s="170" t="s">
        <v>332</v>
      </c>
      <c r="C20" s="179">
        <v>28.357466999999996</v>
      </c>
      <c r="D20" s="297">
        <v>6.9589853098079857E-3</v>
      </c>
      <c r="E20" s="152">
        <v>4.4748400000000004</v>
      </c>
      <c r="F20" s="297">
        <v>1.3127614489073355E-3</v>
      </c>
      <c r="G20" s="152">
        <v>0</v>
      </c>
      <c r="H20" s="296">
        <v>0</v>
      </c>
      <c r="I20" s="125">
        <v>16.236308999999999</v>
      </c>
      <c r="J20" s="296">
        <v>3.4418200701257376E-3</v>
      </c>
      <c r="K20" s="125">
        <v>1.9913200000000002</v>
      </c>
      <c r="L20" s="296">
        <v>7.4001092509450213E-4</v>
      </c>
      <c r="M20" s="16"/>
      <c r="N20" s="16"/>
    </row>
    <row r="21" spans="2:14" x14ac:dyDescent="0.3">
      <c r="B21" s="170" t="s">
        <v>116</v>
      </c>
      <c r="C21" s="152">
        <v>0</v>
      </c>
      <c r="D21" s="297">
        <v>0</v>
      </c>
      <c r="E21" s="152">
        <v>0</v>
      </c>
      <c r="F21" s="297">
        <v>0</v>
      </c>
      <c r="G21" s="152">
        <v>4.0979999999999999</v>
      </c>
      <c r="H21" s="296">
        <v>1.4570699196238309E-3</v>
      </c>
      <c r="I21" s="125">
        <v>0</v>
      </c>
      <c r="J21" s="296">
        <v>0</v>
      </c>
      <c r="K21" s="125">
        <v>0</v>
      </c>
      <c r="L21" s="296">
        <v>0</v>
      </c>
      <c r="M21" s="16"/>
      <c r="N21" s="16"/>
    </row>
    <row r="22" spans="2:14" x14ac:dyDescent="0.3">
      <c r="B22" s="128" t="s">
        <v>489</v>
      </c>
      <c r="C22" s="125">
        <v>0</v>
      </c>
      <c r="D22" s="297">
        <v>0</v>
      </c>
      <c r="E22" s="152">
        <v>0</v>
      </c>
      <c r="F22" s="297">
        <v>0</v>
      </c>
      <c r="G22" s="152">
        <v>0</v>
      </c>
      <c r="H22" s="297">
        <v>0</v>
      </c>
      <c r="I22" s="152">
        <v>0.15</v>
      </c>
      <c r="J22" s="297">
        <v>3.1797436875515284E-5</v>
      </c>
      <c r="K22" s="152">
        <v>0</v>
      </c>
      <c r="L22" s="296">
        <v>0</v>
      </c>
      <c r="M22" s="16"/>
      <c r="N22" s="16"/>
    </row>
    <row r="23" spans="2:14" x14ac:dyDescent="0.3">
      <c r="B23" s="171" t="s">
        <v>117</v>
      </c>
      <c r="C23" s="138">
        <v>4074.9427879999998</v>
      </c>
      <c r="D23" s="298">
        <v>1</v>
      </c>
      <c r="E23" s="138">
        <v>3408.72289</v>
      </c>
      <c r="F23" s="298">
        <v>1</v>
      </c>
      <c r="G23" s="138">
        <v>2812.4937210000003</v>
      </c>
      <c r="H23" s="263">
        <v>1</v>
      </c>
      <c r="I23" s="138">
        <v>4717.3613579999983</v>
      </c>
      <c r="J23" s="263">
        <v>1</v>
      </c>
      <c r="K23" s="138">
        <v>2690.9332449999997</v>
      </c>
      <c r="L23" s="263">
        <v>1</v>
      </c>
      <c r="M23" s="16"/>
      <c r="N23" s="16"/>
    </row>
    <row r="24" spans="2:14" x14ac:dyDescent="0.3">
      <c r="C24" s="16"/>
      <c r="D24" s="16"/>
      <c r="E24" s="16"/>
      <c r="F24" s="16"/>
      <c r="G24" s="16"/>
      <c r="H24" s="16"/>
      <c r="I24" s="16"/>
      <c r="J24" s="16"/>
      <c r="K24" s="16"/>
      <c r="L24" s="16"/>
      <c r="M24" s="16"/>
      <c r="N24" s="16"/>
    </row>
    <row r="25" spans="2:14" x14ac:dyDescent="0.3">
      <c r="B25" s="79" t="s">
        <v>491</v>
      </c>
      <c r="C25" s="16"/>
      <c r="D25" s="16"/>
      <c r="E25" s="16"/>
      <c r="F25" s="16"/>
      <c r="G25" s="16"/>
      <c r="H25" s="16"/>
      <c r="I25" s="16"/>
      <c r="J25" s="16"/>
      <c r="K25" s="16"/>
      <c r="L25" s="16"/>
      <c r="M25" s="16"/>
      <c r="N25" s="16"/>
    </row>
    <row r="26" spans="2:14" x14ac:dyDescent="0.3">
      <c r="B26" s="16"/>
      <c r="C26" s="16"/>
      <c r="D26" s="16"/>
      <c r="E26" s="16"/>
      <c r="F26" s="16"/>
      <c r="G26" s="16"/>
      <c r="H26" s="16"/>
      <c r="I26" s="16"/>
      <c r="J26" s="16"/>
      <c r="K26" s="16"/>
      <c r="L26" s="16"/>
      <c r="M26" s="16"/>
      <c r="N26" s="16"/>
    </row>
    <row r="27" spans="2:14" x14ac:dyDescent="0.3">
      <c r="B27" s="16"/>
      <c r="C27" s="16"/>
      <c r="D27" s="16"/>
      <c r="E27" s="16"/>
      <c r="F27" s="16"/>
      <c r="G27" s="16"/>
      <c r="H27" s="16"/>
      <c r="I27" s="16"/>
      <c r="J27" s="16"/>
      <c r="K27" s="16"/>
      <c r="L27" s="16"/>
      <c r="M27" s="16"/>
      <c r="N27" s="16"/>
    </row>
    <row r="28" spans="2:14" x14ac:dyDescent="0.3">
      <c r="B28" s="16"/>
      <c r="C28" s="16"/>
      <c r="D28" s="16"/>
      <c r="E28" s="16"/>
      <c r="F28" s="16"/>
      <c r="G28" s="16"/>
      <c r="H28" s="16"/>
      <c r="I28" s="16"/>
      <c r="J28" s="16"/>
      <c r="K28" s="16"/>
      <c r="L28" s="16"/>
      <c r="M28" s="16"/>
      <c r="N28" s="16"/>
    </row>
  </sheetData>
  <sheetProtection algorithmName="SHA-512" hashValue="1EiF28B5ONOzNxh4H4nGPli2xW2y5dsbkv0GRXQoT2HJCf/xY9IYLRuNpmZAN/bWU2SuA9CfXwzwtBWlCfkUew==" saltValue="nPTvw36S20Sb3kx1LpXu5A==" spinCount="100000" sheet="1" objects="1" scenarios="1"/>
  <mergeCells count="6">
    <mergeCell ref="K7:L7"/>
    <mergeCell ref="B7:B8"/>
    <mergeCell ref="C7:D7"/>
    <mergeCell ref="E7:F7"/>
    <mergeCell ref="G7:H7"/>
    <mergeCell ref="I7:J7"/>
  </mergeCells>
  <hyperlinks>
    <hyperlink ref="E2" location="Contents!A1" display="Contents" xr:uid="{5E3AD3C5-2C3B-4B33-B317-A37D29A8231C}"/>
    <hyperlink ref="F2" location="'Table 12'!A1" display="Previous" xr:uid="{136AB1B3-879B-4355-94DA-82703AC8FCC5}"/>
    <hyperlink ref="G2" location="'Table 14'!A1" display="Next" xr:uid="{ADD9B5F2-5A3F-4C3A-A457-CA975670661F}"/>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3C7B-E766-4EBB-876C-343868F2722F}">
  <sheetPr codeName="Sheet69">
    <tabColor rgb="FF4FACDB"/>
  </sheetPr>
  <dimension ref="B1:T29"/>
  <sheetViews>
    <sheetView showGridLines="0" zoomScale="69" zoomScaleNormal="90" workbookViewId="0">
      <selection activeCell="F2" sqref="F2"/>
    </sheetView>
  </sheetViews>
  <sheetFormatPr defaultRowHeight="14.4" x14ac:dyDescent="0.3"/>
  <cols>
    <col min="1" max="1" width="7.77734375" customWidth="1"/>
    <col min="2" max="2" width="58.21875" customWidth="1"/>
    <col min="3" max="3" width="16.21875" customWidth="1"/>
    <col min="4" max="4" width="12" customWidth="1"/>
    <col min="5" max="5" width="13.5546875" customWidth="1"/>
    <col min="6" max="6" width="15.44140625" customWidth="1"/>
    <col min="7" max="7" width="13.21875" customWidth="1"/>
    <col min="8" max="8" width="15.44140625" customWidth="1"/>
    <col min="11" max="11" width="14.21875" customWidth="1"/>
    <col min="12" max="12" width="13.77734375" bestFit="1" customWidth="1"/>
    <col min="14" max="14" width="16.5546875" customWidth="1"/>
    <col min="20" max="20" width="12.5546875" customWidth="1"/>
    <col min="21" max="23" width="12" bestFit="1" customWidth="1"/>
  </cols>
  <sheetData>
    <row r="1" spans="2:20" x14ac:dyDescent="0.3">
      <c r="B1" s="16"/>
      <c r="C1" s="16"/>
      <c r="D1" s="16"/>
      <c r="E1" s="16"/>
      <c r="F1" s="16"/>
      <c r="G1" s="16"/>
      <c r="H1" s="16"/>
      <c r="I1" s="16"/>
      <c r="J1" s="16"/>
      <c r="K1" s="16"/>
      <c r="L1" s="16"/>
      <c r="M1" s="16"/>
      <c r="N1" s="16"/>
      <c r="O1" s="16"/>
      <c r="P1" s="16"/>
    </row>
    <row r="2" spans="2:20" x14ac:dyDescent="0.3">
      <c r="B2" s="16"/>
      <c r="C2" s="16"/>
      <c r="D2" s="16"/>
      <c r="E2" s="26" t="s">
        <v>19</v>
      </c>
      <c r="F2" s="26" t="s">
        <v>108</v>
      </c>
      <c r="G2" s="26" t="s">
        <v>91</v>
      </c>
      <c r="H2" s="16"/>
      <c r="I2" s="16"/>
      <c r="J2" s="16"/>
      <c r="K2" s="16"/>
      <c r="L2" s="16"/>
      <c r="M2" s="16"/>
      <c r="N2" s="16"/>
      <c r="O2" s="16"/>
      <c r="P2" s="16"/>
    </row>
    <row r="3" spans="2:20" x14ac:dyDescent="0.3">
      <c r="B3" s="16"/>
      <c r="C3" s="16"/>
      <c r="D3" s="16"/>
      <c r="E3" s="16"/>
      <c r="F3" s="16"/>
      <c r="G3" s="16"/>
      <c r="H3" s="16"/>
      <c r="I3" s="16"/>
      <c r="J3" s="16"/>
      <c r="K3" s="16"/>
      <c r="L3" s="16"/>
      <c r="M3" s="16"/>
      <c r="N3" s="16"/>
      <c r="O3" s="16"/>
      <c r="P3" s="16"/>
    </row>
    <row r="4" spans="2:20" ht="24.6" x14ac:dyDescent="0.4">
      <c r="B4" s="172" t="s">
        <v>23</v>
      </c>
      <c r="C4" s="116"/>
      <c r="D4" s="16"/>
      <c r="E4" s="16"/>
      <c r="F4" s="16"/>
      <c r="G4" s="16"/>
      <c r="H4" s="116"/>
      <c r="I4" s="16"/>
      <c r="J4" s="16"/>
      <c r="K4" s="16"/>
      <c r="L4" s="16"/>
      <c r="M4" s="16"/>
      <c r="N4" s="16"/>
      <c r="O4" s="16"/>
      <c r="P4" s="16"/>
    </row>
    <row r="5" spans="2:20" x14ac:dyDescent="0.3">
      <c r="B5" s="16"/>
      <c r="C5" s="116"/>
      <c r="D5" s="116"/>
      <c r="E5" s="116"/>
      <c r="F5" s="116"/>
      <c r="G5" s="116"/>
      <c r="H5" s="116"/>
      <c r="I5" s="16"/>
      <c r="J5" s="16"/>
      <c r="K5" s="16"/>
      <c r="L5" s="16"/>
      <c r="M5" s="16"/>
      <c r="N5" s="16"/>
      <c r="O5" s="16"/>
      <c r="P5" s="16"/>
    </row>
    <row r="6" spans="2:20" x14ac:dyDescent="0.3">
      <c r="B6" s="67" t="s">
        <v>503</v>
      </c>
      <c r="C6" s="16"/>
      <c r="D6" s="16"/>
      <c r="E6" s="16"/>
      <c r="F6" s="16"/>
      <c r="G6" s="16"/>
      <c r="H6" s="16"/>
      <c r="I6" s="16"/>
      <c r="J6" s="16"/>
      <c r="K6" s="16"/>
      <c r="L6" s="16"/>
      <c r="M6" s="16"/>
      <c r="N6" s="16"/>
      <c r="O6" s="16"/>
      <c r="P6" s="16"/>
    </row>
    <row r="7" spans="2:20" x14ac:dyDescent="0.3">
      <c r="B7" s="479" t="s">
        <v>504</v>
      </c>
      <c r="C7" s="481" t="s">
        <v>505</v>
      </c>
      <c r="D7" s="477"/>
      <c r="E7" s="477"/>
      <c r="F7" s="477" t="s">
        <v>367</v>
      </c>
      <c r="G7" s="477"/>
      <c r="H7" s="477"/>
      <c r="I7" s="476" t="s">
        <v>506</v>
      </c>
      <c r="J7" s="477"/>
      <c r="K7" s="476"/>
      <c r="L7" s="477" t="s">
        <v>507</v>
      </c>
      <c r="M7" s="477"/>
      <c r="N7" s="477"/>
      <c r="O7" s="477" t="s">
        <v>220</v>
      </c>
      <c r="P7" s="477"/>
      <c r="Q7" s="477"/>
      <c r="R7" s="477" t="s">
        <v>237</v>
      </c>
      <c r="S7" s="477"/>
      <c r="T7" s="478"/>
    </row>
    <row r="8" spans="2:20" x14ac:dyDescent="0.3">
      <c r="B8" s="480"/>
      <c r="C8" s="197">
        <v>2023</v>
      </c>
      <c r="D8" s="196">
        <v>2022</v>
      </c>
      <c r="E8" s="196">
        <v>2021</v>
      </c>
      <c r="F8" s="197">
        <v>2023</v>
      </c>
      <c r="G8" s="196">
        <v>2022</v>
      </c>
      <c r="H8" s="196">
        <v>2021</v>
      </c>
      <c r="I8" s="198">
        <v>2023</v>
      </c>
      <c r="J8" s="196">
        <v>2022</v>
      </c>
      <c r="K8" s="314">
        <v>2021</v>
      </c>
      <c r="L8" s="313">
        <v>2022</v>
      </c>
      <c r="M8" s="196">
        <v>2021</v>
      </c>
      <c r="N8" s="196">
        <v>2020</v>
      </c>
      <c r="O8" s="197">
        <v>2023</v>
      </c>
      <c r="P8" s="196">
        <v>2022</v>
      </c>
      <c r="Q8" s="196">
        <v>2021</v>
      </c>
      <c r="R8" s="197">
        <v>2023</v>
      </c>
      <c r="S8" s="196">
        <v>2022</v>
      </c>
      <c r="T8" s="196">
        <v>2021</v>
      </c>
    </row>
    <row r="9" spans="2:20" x14ac:dyDescent="0.3">
      <c r="B9" s="128" t="s">
        <v>369</v>
      </c>
      <c r="C9" s="127">
        <v>2408.4891849999999</v>
      </c>
      <c r="D9" s="131">
        <v>2165.627853</v>
      </c>
      <c r="E9" s="149">
        <v>2637.2513590000003</v>
      </c>
      <c r="F9" s="296">
        <v>0.40580787557325315</v>
      </c>
      <c r="G9" s="296">
        <v>0.28937919819521507</v>
      </c>
      <c r="H9" s="297">
        <v>0.33535893220015162</v>
      </c>
      <c r="I9" s="306">
        <v>168</v>
      </c>
      <c r="J9" s="305">
        <v>276</v>
      </c>
      <c r="K9" s="307">
        <v>271</v>
      </c>
      <c r="L9" s="296">
        <v>0.22047244094488189</v>
      </c>
      <c r="M9" s="296">
        <v>0.25891181988742962</v>
      </c>
      <c r="N9" s="297">
        <v>0.21155347384855583</v>
      </c>
      <c r="O9" s="131">
        <v>98</v>
      </c>
      <c r="P9" s="131">
        <v>163</v>
      </c>
      <c r="Q9" s="149">
        <v>181</v>
      </c>
      <c r="R9" s="296">
        <v>0.18215613382899629</v>
      </c>
      <c r="S9" s="296">
        <v>0.24292101341281669</v>
      </c>
      <c r="T9" s="296">
        <v>0.23027989821882952</v>
      </c>
    </row>
    <row r="10" spans="2:20" x14ac:dyDescent="0.3">
      <c r="B10" s="128" t="s">
        <v>374</v>
      </c>
      <c r="C10" s="127">
        <v>383.26522499999999</v>
      </c>
      <c r="D10" s="131">
        <v>143.42228800000001</v>
      </c>
      <c r="E10" s="149">
        <v>439.66349600000001</v>
      </c>
      <c r="F10" s="296">
        <v>6.4576601675026782E-2</v>
      </c>
      <c r="G10" s="296">
        <v>1.916461623231774E-2</v>
      </c>
      <c r="H10" s="297">
        <v>5.5908618661914058E-2</v>
      </c>
      <c r="I10" s="306">
        <v>106</v>
      </c>
      <c r="J10" s="305">
        <v>53</v>
      </c>
      <c r="K10" s="307">
        <v>173</v>
      </c>
      <c r="L10" s="296">
        <v>0.13910761154855644</v>
      </c>
      <c r="M10" s="296">
        <v>4.9718574108818012E-2</v>
      </c>
      <c r="N10" s="297">
        <v>0.13505074160811867</v>
      </c>
      <c r="O10" s="131">
        <v>40</v>
      </c>
      <c r="P10" s="131">
        <v>16</v>
      </c>
      <c r="Q10" s="149">
        <v>50</v>
      </c>
      <c r="R10" s="296">
        <v>7.434944237918216E-2</v>
      </c>
      <c r="S10" s="296">
        <v>2.3845007451564829E-2</v>
      </c>
      <c r="T10" s="296">
        <v>6.3613231552162849E-2</v>
      </c>
    </row>
    <row r="11" spans="2:20" x14ac:dyDescent="0.3">
      <c r="B11" s="128" t="s">
        <v>372</v>
      </c>
      <c r="C11" s="127">
        <v>933.17558400000007</v>
      </c>
      <c r="D11" s="131">
        <v>382.66244799999998</v>
      </c>
      <c r="E11" s="149">
        <v>122.51073099999999</v>
      </c>
      <c r="F11" s="296">
        <v>0.15723134803275851</v>
      </c>
      <c r="G11" s="296">
        <v>5.1132770678147615E-2</v>
      </c>
      <c r="H11" s="297">
        <v>1.5578745571980196E-2</v>
      </c>
      <c r="I11" s="306">
        <v>58</v>
      </c>
      <c r="J11" s="305">
        <v>102</v>
      </c>
      <c r="K11" s="307">
        <v>58</v>
      </c>
      <c r="L11" s="296">
        <v>7.6115485564304461E-2</v>
      </c>
      <c r="M11" s="296">
        <v>9.5684803001876179E-2</v>
      </c>
      <c r="N11" s="297">
        <v>4.5277127244340361E-2</v>
      </c>
      <c r="O11" s="131">
        <v>52</v>
      </c>
      <c r="P11" s="131">
        <v>63</v>
      </c>
      <c r="Q11" s="149">
        <v>43</v>
      </c>
      <c r="R11" s="296">
        <v>9.6654275092936809E-2</v>
      </c>
      <c r="S11" s="296">
        <v>9.3889716840536513E-2</v>
      </c>
      <c r="T11" s="296">
        <v>5.4707379134860054E-2</v>
      </c>
    </row>
    <row r="12" spans="2:20" x14ac:dyDescent="0.3">
      <c r="B12" s="128" t="s">
        <v>371</v>
      </c>
      <c r="C12" s="127">
        <v>344.31877399999996</v>
      </c>
      <c r="D12" s="131">
        <v>973.47558400000003</v>
      </c>
      <c r="E12" s="149">
        <v>1335.2122350000002</v>
      </c>
      <c r="F12" s="296">
        <v>5.8014489360028849E-2</v>
      </c>
      <c r="G12" s="296">
        <v>0.13007940564224851</v>
      </c>
      <c r="H12" s="297">
        <v>0.16978865054409017</v>
      </c>
      <c r="I12" s="306">
        <v>280</v>
      </c>
      <c r="J12" s="305">
        <v>436</v>
      </c>
      <c r="K12" s="307">
        <v>439</v>
      </c>
      <c r="L12" s="296">
        <v>0.36745406824146981</v>
      </c>
      <c r="M12" s="296">
        <v>0.40900562851782363</v>
      </c>
      <c r="N12" s="297">
        <v>0.34270101483216237</v>
      </c>
      <c r="O12" s="131">
        <v>225</v>
      </c>
      <c r="P12" s="131">
        <v>285</v>
      </c>
      <c r="Q12" s="149">
        <v>269</v>
      </c>
      <c r="R12" s="296">
        <v>0.41821561338289964</v>
      </c>
      <c r="S12" s="296">
        <v>0.42473919523099851</v>
      </c>
      <c r="T12" s="296">
        <v>0.34223918575063611</v>
      </c>
    </row>
    <row r="13" spans="2:20" x14ac:dyDescent="0.3">
      <c r="B13" s="128" t="s">
        <v>368</v>
      </c>
      <c r="C13" s="127">
        <v>1426.8382720000002</v>
      </c>
      <c r="D13" s="131">
        <v>3010.9212729999999</v>
      </c>
      <c r="E13" s="149">
        <v>2227.601799</v>
      </c>
      <c r="F13" s="296">
        <v>0.24040888850697981</v>
      </c>
      <c r="G13" s="296">
        <v>0.40233042930375362</v>
      </c>
      <c r="H13" s="297">
        <v>0.28326695448667571</v>
      </c>
      <c r="I13" s="306">
        <v>86</v>
      </c>
      <c r="J13" s="305">
        <v>94</v>
      </c>
      <c r="K13" s="307">
        <v>135</v>
      </c>
      <c r="L13" s="296">
        <v>0.11286089238845144</v>
      </c>
      <c r="M13" s="296">
        <v>8.8180112570356475E-2</v>
      </c>
      <c r="N13" s="297">
        <v>0.1053864168618267</v>
      </c>
      <c r="O13" s="131">
        <v>75</v>
      </c>
      <c r="P13" s="131">
        <v>74</v>
      </c>
      <c r="Q13" s="149">
        <v>112</v>
      </c>
      <c r="R13" s="296">
        <v>0.13940520446096655</v>
      </c>
      <c r="S13" s="296">
        <v>0.11028315946348734</v>
      </c>
      <c r="T13" s="296">
        <v>0.14249363867684478</v>
      </c>
    </row>
    <row r="14" spans="2:20" x14ac:dyDescent="0.3">
      <c r="B14" s="128" t="s">
        <v>373</v>
      </c>
      <c r="C14" s="127">
        <v>110.08727</v>
      </c>
      <c r="D14" s="131">
        <v>170.203936</v>
      </c>
      <c r="E14" s="149">
        <v>643.80197199999998</v>
      </c>
      <c r="F14" s="296">
        <v>1.8548674183213792E-2</v>
      </c>
      <c r="G14" s="296">
        <v>2.2743279026966642E-2</v>
      </c>
      <c r="H14" s="297">
        <v>8.1867335527751592E-2</v>
      </c>
      <c r="I14" s="306">
        <v>16</v>
      </c>
      <c r="J14" s="305">
        <v>16</v>
      </c>
      <c r="K14" s="307">
        <v>99</v>
      </c>
      <c r="L14" s="296">
        <v>2.0997375328083989E-2</v>
      </c>
      <c r="M14" s="296">
        <v>1.50093808630394E-2</v>
      </c>
      <c r="N14" s="297">
        <v>7.7283372365339581E-2</v>
      </c>
      <c r="O14" s="131">
        <v>10</v>
      </c>
      <c r="P14" s="131">
        <v>15</v>
      </c>
      <c r="Q14" s="149">
        <v>57</v>
      </c>
      <c r="R14" s="296">
        <v>1.858736059479554E-2</v>
      </c>
      <c r="S14" s="296">
        <v>2.2354694485842028E-2</v>
      </c>
      <c r="T14" s="296">
        <v>7.2519083969465645E-2</v>
      </c>
    </row>
    <row r="15" spans="2:20" x14ac:dyDescent="0.3">
      <c r="B15" s="128" t="s">
        <v>375</v>
      </c>
      <c r="C15" s="127">
        <v>175.93388099999999</v>
      </c>
      <c r="D15" s="131">
        <v>98.251428000000004</v>
      </c>
      <c r="E15" s="149">
        <v>147.29270199999999</v>
      </c>
      <c r="F15" s="296">
        <v>2.9643211576209558E-2</v>
      </c>
      <c r="G15" s="296">
        <v>1.3128718961011121E-2</v>
      </c>
      <c r="H15" s="297">
        <v>1.8730077849812996E-2</v>
      </c>
      <c r="I15" s="306">
        <v>38</v>
      </c>
      <c r="J15" s="305">
        <v>71</v>
      </c>
      <c r="K15" s="307">
        <v>71</v>
      </c>
      <c r="L15" s="296">
        <v>4.9868766404199474E-2</v>
      </c>
      <c r="M15" s="296">
        <v>6.6604127579737341E-2</v>
      </c>
      <c r="N15" s="297">
        <v>5.5425448868071818E-2</v>
      </c>
      <c r="O15" s="131">
        <v>29</v>
      </c>
      <c r="P15" s="131">
        <v>42</v>
      </c>
      <c r="Q15" s="149">
        <v>47</v>
      </c>
      <c r="R15" s="296">
        <v>5.3903345724907063E-2</v>
      </c>
      <c r="S15" s="296">
        <v>6.259314456035768E-2</v>
      </c>
      <c r="T15" s="296">
        <v>5.9796437659033079E-2</v>
      </c>
    </row>
    <row r="16" spans="2:20" x14ac:dyDescent="0.3">
      <c r="B16" s="128" t="s">
        <v>370</v>
      </c>
      <c r="C16" s="127">
        <v>152.93972200000002</v>
      </c>
      <c r="D16" s="131">
        <v>539.13777300000004</v>
      </c>
      <c r="E16" s="149">
        <v>310.63205900000003</v>
      </c>
      <c r="F16" s="296">
        <v>2.5768911092529542E-2</v>
      </c>
      <c r="G16" s="296">
        <v>7.2041581960339648E-2</v>
      </c>
      <c r="H16" s="297">
        <v>3.9500685157623797E-2</v>
      </c>
      <c r="I16" s="308">
        <v>10</v>
      </c>
      <c r="J16" s="305">
        <v>18</v>
      </c>
      <c r="K16" s="309">
        <v>35</v>
      </c>
      <c r="L16" s="315">
        <v>1.3123359580052493E-2</v>
      </c>
      <c r="M16" s="316">
        <v>1.6885553470919325E-2</v>
      </c>
      <c r="N16" s="317">
        <v>2.7322404371584699E-2</v>
      </c>
      <c r="O16" s="131">
        <v>9</v>
      </c>
      <c r="P16" s="131">
        <v>13</v>
      </c>
      <c r="Q16" s="149">
        <v>27</v>
      </c>
      <c r="R16" s="296">
        <v>1.6728624535315983E-2</v>
      </c>
      <c r="S16" s="296">
        <v>1.9374068554396422E-2</v>
      </c>
      <c r="T16" s="296">
        <v>3.4351145038167941E-2</v>
      </c>
    </row>
    <row r="17" spans="2:20" x14ac:dyDescent="0.3">
      <c r="B17" s="174" t="s">
        <v>117</v>
      </c>
      <c r="C17" s="175">
        <v>5935.0479130000003</v>
      </c>
      <c r="D17" s="175">
        <v>7483.7025830000002</v>
      </c>
      <c r="E17" s="190">
        <v>7863.9663529999998</v>
      </c>
      <c r="F17" s="310">
        <v>1</v>
      </c>
      <c r="G17" s="310">
        <v>1</v>
      </c>
      <c r="H17" s="311">
        <v>1</v>
      </c>
      <c r="I17" s="175">
        <v>762</v>
      </c>
      <c r="J17" s="175">
        <v>1066</v>
      </c>
      <c r="K17" s="193">
        <v>1281</v>
      </c>
      <c r="L17" s="312">
        <v>1</v>
      </c>
      <c r="M17" s="312">
        <v>1</v>
      </c>
      <c r="N17" s="318">
        <v>1</v>
      </c>
      <c r="O17" s="175">
        <v>538</v>
      </c>
      <c r="P17" s="175">
        <v>671</v>
      </c>
      <c r="Q17" s="190">
        <v>786</v>
      </c>
      <c r="R17" s="310">
        <v>1</v>
      </c>
      <c r="S17" s="310">
        <v>1</v>
      </c>
      <c r="T17" s="310">
        <v>1</v>
      </c>
    </row>
    <row r="19" spans="2:20" x14ac:dyDescent="0.3">
      <c r="B19" s="16" t="s">
        <v>508</v>
      </c>
    </row>
    <row r="20" spans="2:20" x14ac:dyDescent="0.3">
      <c r="B20" s="16"/>
      <c r="C20" s="16"/>
      <c r="D20" s="16"/>
      <c r="E20" s="16"/>
      <c r="F20" s="16"/>
      <c r="G20" s="16"/>
      <c r="H20" s="16"/>
      <c r="I20" s="16"/>
      <c r="J20" s="16"/>
      <c r="K20" s="16"/>
      <c r="L20" s="16"/>
      <c r="M20" s="16"/>
      <c r="N20" s="16"/>
      <c r="O20" s="16"/>
      <c r="P20" s="16"/>
    </row>
    <row r="21" spans="2:20" x14ac:dyDescent="0.3">
      <c r="B21" s="16"/>
      <c r="C21" s="16"/>
      <c r="D21" s="16"/>
      <c r="E21" s="16"/>
      <c r="F21" s="16"/>
      <c r="G21" s="16"/>
      <c r="H21" s="16"/>
      <c r="I21" s="16"/>
      <c r="J21" s="16"/>
      <c r="K21" s="16"/>
      <c r="L21" s="64"/>
      <c r="M21" s="64"/>
      <c r="N21" s="64"/>
      <c r="O21" s="16"/>
      <c r="P21" s="16"/>
    </row>
    <row r="22" spans="2:20" x14ac:dyDescent="0.3">
      <c r="E22" s="13"/>
      <c r="L22" s="64"/>
      <c r="M22" s="64"/>
      <c r="N22" s="64"/>
    </row>
    <row r="23" spans="2:20" x14ac:dyDescent="0.3">
      <c r="L23" s="64"/>
      <c r="M23" s="64"/>
      <c r="N23" s="64"/>
    </row>
    <row r="24" spans="2:20" x14ac:dyDescent="0.3">
      <c r="L24" s="64"/>
      <c r="M24" s="64"/>
      <c r="N24" s="64"/>
    </row>
    <row r="25" spans="2:20" x14ac:dyDescent="0.3">
      <c r="L25" s="64"/>
      <c r="M25" s="64"/>
      <c r="N25" s="64"/>
    </row>
    <row r="26" spans="2:20" x14ac:dyDescent="0.3">
      <c r="L26" s="64"/>
      <c r="M26" s="64"/>
      <c r="N26" s="64"/>
    </row>
    <row r="27" spans="2:20" x14ac:dyDescent="0.3">
      <c r="L27" s="64"/>
      <c r="M27" s="64"/>
      <c r="N27" s="64"/>
    </row>
    <row r="28" spans="2:20" x14ac:dyDescent="0.3">
      <c r="L28" s="64"/>
      <c r="M28" s="64"/>
      <c r="N28" s="64"/>
    </row>
    <row r="29" spans="2:20" x14ac:dyDescent="0.3">
      <c r="L29" s="64"/>
      <c r="M29" s="64"/>
    </row>
  </sheetData>
  <sheetProtection algorithmName="SHA-512" hashValue="YFrKnus+WyCIG1MZFUR3632UO3I/TXUEi9ZKg7IFfCRnfKzIqTSmMvwaLZshX23y3mGu2AbCNYmsX+gyppUaZg==" saltValue="8yt1kD8JuwM+M4pl0JpUBQ==" spinCount="100000" sheet="1" objects="1" scenarios="1"/>
  <mergeCells count="7">
    <mergeCell ref="I7:K7"/>
    <mergeCell ref="L7:N7"/>
    <mergeCell ref="O7:Q7"/>
    <mergeCell ref="R7:T7"/>
    <mergeCell ref="B7:B8"/>
    <mergeCell ref="C7:E7"/>
    <mergeCell ref="F7:H7"/>
  </mergeCells>
  <hyperlinks>
    <hyperlink ref="E2" location="Contents!A1" display="Contents" xr:uid="{F8A3E741-62AC-47B6-8CD5-D61C1F45F50C}"/>
    <hyperlink ref="F2" location="'Table 13'!A1" display="Previous" xr:uid="{F1CADCB6-6F87-4259-A12B-68D26F41E9CA}"/>
    <hyperlink ref="G2" location="'Table 15'!A1" display="Next" xr:uid="{E1051BE4-DA1F-4E32-91C3-787D89A40EB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1932A-DED9-4B7C-BC1E-54FB3F960CA9}">
  <sheetPr codeName="Sheet7">
    <tabColor rgb="FF5A4696"/>
  </sheetPr>
  <dimension ref="A2:I18"/>
  <sheetViews>
    <sheetView showGridLines="0" zoomScale="90" zoomScaleNormal="90" workbookViewId="0">
      <selection activeCell="F21" sqref="F21"/>
    </sheetView>
  </sheetViews>
  <sheetFormatPr defaultRowHeight="14.4" x14ac:dyDescent="0.3"/>
  <cols>
    <col min="1" max="1" width="7.77734375" customWidth="1"/>
    <col min="2" max="2" width="29.77734375" customWidth="1"/>
    <col min="3" max="3" width="23.44140625" bestFit="1" customWidth="1"/>
    <col min="5" max="5" width="10" customWidth="1"/>
  </cols>
  <sheetData>
    <row r="2" spans="1:9" x14ac:dyDescent="0.3">
      <c r="A2" s="16"/>
      <c r="B2" s="16"/>
      <c r="C2" s="16"/>
      <c r="D2" s="16"/>
      <c r="E2" s="26" t="s">
        <v>19</v>
      </c>
      <c r="F2" s="26" t="s">
        <v>108</v>
      </c>
      <c r="G2" s="26" t="s">
        <v>91</v>
      </c>
      <c r="H2" s="16"/>
      <c r="I2" s="16"/>
    </row>
    <row r="3" spans="1:9" x14ac:dyDescent="0.3">
      <c r="A3" s="16"/>
      <c r="B3" s="16"/>
      <c r="C3" s="16"/>
      <c r="D3" s="16"/>
      <c r="E3" s="16"/>
      <c r="F3" s="16"/>
      <c r="G3" s="16"/>
      <c r="H3" s="16"/>
      <c r="I3" s="16"/>
    </row>
    <row r="4" spans="1:9" ht="22.8" x14ac:dyDescent="0.4">
      <c r="A4" s="16"/>
      <c r="B4" s="28" t="s">
        <v>128</v>
      </c>
      <c r="C4" s="42"/>
      <c r="D4" s="16"/>
      <c r="E4" s="16"/>
      <c r="F4" s="16"/>
      <c r="G4" s="16"/>
      <c r="H4" s="16"/>
      <c r="I4" s="16"/>
    </row>
    <row r="5" spans="1:9" ht="22.8" x14ac:dyDescent="0.4">
      <c r="A5" s="16"/>
      <c r="B5" s="20" t="s">
        <v>129</v>
      </c>
      <c r="C5" s="42"/>
      <c r="D5" s="16"/>
      <c r="E5" s="16"/>
      <c r="F5" s="16"/>
      <c r="G5" s="16"/>
      <c r="H5" s="16"/>
      <c r="I5" s="16"/>
    </row>
    <row r="6" spans="1:9" x14ac:dyDescent="0.3">
      <c r="A6" s="16"/>
      <c r="B6" s="16"/>
      <c r="C6" s="16"/>
      <c r="D6" s="16"/>
      <c r="E6" s="16"/>
      <c r="F6" s="16"/>
      <c r="G6" s="16"/>
      <c r="H6" s="16"/>
      <c r="I6" s="16"/>
    </row>
    <row r="7" spans="1:9" x14ac:dyDescent="0.3">
      <c r="A7" s="16"/>
      <c r="B7" s="45" t="s">
        <v>130</v>
      </c>
      <c r="C7" s="46" t="s">
        <v>112</v>
      </c>
      <c r="D7" s="16"/>
      <c r="E7" s="16"/>
      <c r="F7" s="16"/>
      <c r="G7" s="16"/>
      <c r="H7" s="16"/>
      <c r="I7" s="16"/>
    </row>
    <row r="8" spans="1:9" x14ac:dyDescent="0.3">
      <c r="A8" s="16"/>
      <c r="B8" s="38" t="s">
        <v>131</v>
      </c>
      <c r="C8" s="47">
        <v>8.1656549180000013</v>
      </c>
      <c r="D8" s="16"/>
      <c r="E8" s="16"/>
      <c r="F8" s="16"/>
      <c r="G8" s="16"/>
      <c r="H8" s="16"/>
      <c r="I8" s="16"/>
    </row>
    <row r="9" spans="1:9" x14ac:dyDescent="0.3">
      <c r="A9" s="16"/>
      <c r="B9" s="38" t="s">
        <v>132</v>
      </c>
      <c r="C9" s="47">
        <v>11.108468249999987</v>
      </c>
      <c r="D9" s="16"/>
      <c r="E9" s="16"/>
      <c r="F9" s="16"/>
      <c r="G9" s="16"/>
      <c r="H9" s="16"/>
      <c r="I9" s="16"/>
    </row>
    <row r="10" spans="1:9" x14ac:dyDescent="0.3">
      <c r="A10" s="16"/>
      <c r="B10" s="38" t="s">
        <v>133</v>
      </c>
      <c r="C10" s="47">
        <v>17.574837042999999</v>
      </c>
      <c r="D10" s="16"/>
      <c r="E10" s="16"/>
      <c r="F10" s="16"/>
      <c r="G10" s="16"/>
      <c r="H10" s="16"/>
      <c r="I10" s="16"/>
    </row>
    <row r="11" spans="1:9" x14ac:dyDescent="0.3">
      <c r="A11" s="16"/>
      <c r="B11" s="38" t="s">
        <v>134</v>
      </c>
      <c r="C11" s="47">
        <v>14.952421086000001</v>
      </c>
      <c r="D11" s="16"/>
      <c r="E11" s="16"/>
      <c r="F11" s="16"/>
      <c r="G11" s="16"/>
      <c r="H11" s="16"/>
      <c r="I11" s="16"/>
    </row>
    <row r="12" spans="1:9" x14ac:dyDescent="0.3">
      <c r="A12" s="16"/>
      <c r="B12" s="38" t="s">
        <v>135</v>
      </c>
      <c r="C12" s="47">
        <v>1.2966555739999996</v>
      </c>
      <c r="D12" s="16"/>
      <c r="E12" s="16"/>
      <c r="F12" s="16"/>
      <c r="G12" s="16"/>
      <c r="H12" s="16"/>
      <c r="I12" s="16"/>
    </row>
    <row r="13" spans="1:9" x14ac:dyDescent="0.3">
      <c r="A13" s="16"/>
      <c r="B13" s="38" t="s">
        <v>136</v>
      </c>
      <c r="C13" s="47">
        <v>3.0154218720000006</v>
      </c>
      <c r="D13" s="16"/>
      <c r="E13" s="16"/>
      <c r="F13" s="16"/>
      <c r="G13" s="16"/>
      <c r="H13" s="16"/>
      <c r="I13" s="16"/>
    </row>
    <row r="14" spans="1:9" x14ac:dyDescent="0.3">
      <c r="A14" s="16"/>
      <c r="B14" s="16"/>
      <c r="C14" s="16"/>
      <c r="D14" s="16"/>
      <c r="E14" s="16"/>
      <c r="F14" s="16"/>
      <c r="G14" s="16"/>
      <c r="H14" s="16"/>
      <c r="I14" s="16"/>
    </row>
    <row r="15" spans="1:9" x14ac:dyDescent="0.3">
      <c r="A15" s="16"/>
      <c r="B15" s="48" t="s">
        <v>137</v>
      </c>
      <c r="C15" s="16"/>
      <c r="D15" s="16"/>
      <c r="E15" s="16"/>
      <c r="F15" s="16"/>
      <c r="G15" s="16"/>
      <c r="H15" s="16"/>
      <c r="I15" s="16"/>
    </row>
    <row r="16" spans="1:9" x14ac:dyDescent="0.3">
      <c r="A16" s="16"/>
      <c r="B16" s="49" t="s">
        <v>138</v>
      </c>
      <c r="C16" s="16"/>
      <c r="D16" s="16"/>
      <c r="E16" s="16"/>
      <c r="F16" s="16"/>
      <c r="G16" s="16"/>
      <c r="H16" s="16"/>
      <c r="I16" s="16"/>
    </row>
    <row r="17" spans="1:9" x14ac:dyDescent="0.3">
      <c r="A17" s="16"/>
      <c r="B17" s="16"/>
      <c r="C17" s="16"/>
      <c r="D17" s="16"/>
      <c r="E17" s="16"/>
      <c r="F17" s="16"/>
      <c r="G17" s="16"/>
      <c r="H17" s="16"/>
      <c r="I17" s="16"/>
    </row>
    <row r="18" spans="1:9" x14ac:dyDescent="0.3">
      <c r="A18" s="16"/>
      <c r="B18" s="16"/>
      <c r="C18" s="16"/>
      <c r="D18" s="16"/>
      <c r="E18" s="16"/>
      <c r="F18" s="16"/>
      <c r="G18" s="16"/>
      <c r="H18" s="16"/>
      <c r="I18" s="16"/>
    </row>
  </sheetData>
  <sheetProtection algorithmName="SHA-512" hashValue="GC88+nyP990gcSbLbY5j844tbTEIk15R4MyiPzHB86KndYRAKPRiFGB90oEGOU6fU2MQWXBlavpC8CY3fSb8Xw==" saltValue="Rzy+Fls0XfwrjUFTvlTH4A==" spinCount="100000" sheet="1" objects="1" scenarios="1"/>
  <hyperlinks>
    <hyperlink ref="E2" location="Contents!A1" display="Contents" xr:uid="{8F1EEB68-856B-42D7-9AB1-D0B04E476244}"/>
    <hyperlink ref="F2" location="'Figure 3.'!A1" display="Previous" xr:uid="{DFE2B711-337E-4BA3-BDC6-FDF615C77AE1}"/>
    <hyperlink ref="G2" location="'Figure 5.'!A1" display="Next" xr:uid="{3B68EE4C-93BC-4383-89EE-A30ECE46FCB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AF62-FFFC-481E-8943-794DA603CC37}">
  <sheetPr codeName="Sheet70">
    <tabColor rgb="FF4FACDB"/>
  </sheetPr>
  <dimension ref="B1:N33"/>
  <sheetViews>
    <sheetView showGridLines="0" zoomScale="90" zoomScaleNormal="90" workbookViewId="0">
      <selection activeCell="B6" sqref="B6"/>
    </sheetView>
  </sheetViews>
  <sheetFormatPr defaultRowHeight="14.4" x14ac:dyDescent="0.3"/>
  <cols>
    <col min="1" max="1" width="7.77734375" customWidth="1"/>
    <col min="2" max="2" width="47.5546875" customWidth="1"/>
    <col min="3" max="3" width="16.21875" customWidth="1"/>
    <col min="4" max="4" width="12" customWidth="1"/>
    <col min="5" max="5" width="13.5546875" customWidth="1"/>
    <col min="6" max="6" width="15.44140625" customWidth="1"/>
    <col min="7" max="7" width="10.5546875" customWidth="1"/>
    <col min="8" max="8" width="15.44140625" customWidth="1"/>
    <col min="12" max="12" width="12.44140625" bestFit="1" customWidth="1"/>
    <col min="13" max="14" width="10.5546875" customWidth="1"/>
  </cols>
  <sheetData>
    <row r="1" spans="2:14" x14ac:dyDescent="0.3">
      <c r="B1" s="16"/>
      <c r="C1" s="16"/>
      <c r="D1" s="16"/>
      <c r="E1" s="26" t="s">
        <v>19</v>
      </c>
      <c r="F1" s="26" t="s">
        <v>108</v>
      </c>
      <c r="G1" s="16"/>
      <c r="H1" s="16"/>
      <c r="I1" s="16"/>
      <c r="J1" s="16"/>
    </row>
    <row r="2" spans="2:14" x14ac:dyDescent="0.3">
      <c r="B2" s="16"/>
      <c r="C2" s="16"/>
      <c r="D2" s="16"/>
      <c r="E2" s="26"/>
      <c r="F2" s="26"/>
      <c r="G2" s="16"/>
      <c r="H2" s="16"/>
      <c r="I2" s="16"/>
      <c r="J2" s="16"/>
    </row>
    <row r="3" spans="2:14" x14ac:dyDescent="0.3">
      <c r="B3" s="16"/>
      <c r="C3" s="16"/>
      <c r="D3" s="16"/>
      <c r="E3" s="26"/>
      <c r="F3" s="26"/>
      <c r="G3" s="16"/>
      <c r="H3" s="16"/>
      <c r="I3" s="16"/>
      <c r="J3" s="16"/>
    </row>
    <row r="4" spans="2:14" ht="24.6" x14ac:dyDescent="0.4">
      <c r="B4" s="172" t="s">
        <v>23</v>
      </c>
      <c r="C4" s="16"/>
      <c r="D4" s="16"/>
      <c r="E4" s="26"/>
      <c r="F4" s="26"/>
      <c r="G4" s="16"/>
      <c r="H4" s="16"/>
      <c r="I4" s="16"/>
      <c r="J4" s="16"/>
    </row>
    <row r="5" spans="2:14" x14ac:dyDescent="0.3">
      <c r="B5" s="16"/>
      <c r="C5" s="16"/>
      <c r="D5" s="16"/>
      <c r="E5" s="26"/>
      <c r="F5" s="26"/>
      <c r="G5" s="16"/>
      <c r="H5" s="16"/>
      <c r="I5" s="16"/>
      <c r="J5" s="16"/>
    </row>
    <row r="6" spans="2:14" x14ac:dyDescent="0.3">
      <c r="B6" s="67" t="s">
        <v>509</v>
      </c>
      <c r="C6" s="16"/>
      <c r="D6" s="16"/>
      <c r="E6" s="16"/>
      <c r="F6" s="16"/>
      <c r="G6" s="16"/>
      <c r="H6" s="16"/>
      <c r="I6" s="16"/>
      <c r="J6" s="16"/>
    </row>
    <row r="7" spans="2:14" x14ac:dyDescent="0.3">
      <c r="B7" s="479" t="s">
        <v>504</v>
      </c>
      <c r="C7" s="481" t="s">
        <v>505</v>
      </c>
      <c r="D7" s="477"/>
      <c r="E7" s="478"/>
      <c r="F7" s="481" t="s">
        <v>367</v>
      </c>
      <c r="G7" s="477"/>
      <c r="H7" s="478"/>
      <c r="I7" s="481" t="s">
        <v>220</v>
      </c>
      <c r="J7" s="477"/>
      <c r="K7" s="478"/>
      <c r="L7" s="481" t="s">
        <v>237</v>
      </c>
      <c r="M7" s="477"/>
      <c r="N7" s="478"/>
    </row>
    <row r="8" spans="2:14" x14ac:dyDescent="0.3">
      <c r="B8" s="479"/>
      <c r="C8" s="173">
        <v>2023</v>
      </c>
      <c r="D8" s="173">
        <v>2022</v>
      </c>
      <c r="E8" s="173">
        <v>2021</v>
      </c>
      <c r="F8" s="173">
        <v>2023</v>
      </c>
      <c r="G8" s="173">
        <v>2022</v>
      </c>
      <c r="H8" s="173">
        <v>2021</v>
      </c>
      <c r="I8" s="173">
        <v>2023</v>
      </c>
      <c r="J8" s="173">
        <v>2022</v>
      </c>
      <c r="K8" s="173">
        <v>2021</v>
      </c>
      <c r="L8" s="173">
        <v>2023</v>
      </c>
      <c r="M8" s="173">
        <v>2022</v>
      </c>
      <c r="N8" s="173">
        <v>2021</v>
      </c>
    </row>
    <row r="9" spans="2:14" x14ac:dyDescent="0.3">
      <c r="B9" s="128" t="s">
        <v>257</v>
      </c>
      <c r="C9" s="127">
        <v>18</v>
      </c>
      <c r="D9" s="131">
        <v>36</v>
      </c>
      <c r="E9" s="149">
        <v>64</v>
      </c>
      <c r="F9" s="259">
        <v>0</v>
      </c>
      <c r="G9" s="321">
        <v>0</v>
      </c>
      <c r="H9" s="322">
        <v>0.01</v>
      </c>
      <c r="I9" s="131">
        <v>1</v>
      </c>
      <c r="J9" s="131">
        <v>1</v>
      </c>
      <c r="K9" s="149">
        <v>2</v>
      </c>
      <c r="L9" s="321">
        <v>0</v>
      </c>
      <c r="M9" s="321">
        <v>0</v>
      </c>
      <c r="N9" s="321">
        <v>0</v>
      </c>
    </row>
    <row r="10" spans="2:14" x14ac:dyDescent="0.3">
      <c r="B10" s="128" t="s">
        <v>258</v>
      </c>
      <c r="C10" s="127">
        <v>764</v>
      </c>
      <c r="D10" s="131">
        <v>1098</v>
      </c>
      <c r="E10" s="149">
        <v>845</v>
      </c>
      <c r="F10" s="259">
        <v>0.13</v>
      </c>
      <c r="G10" s="321">
        <v>0.15</v>
      </c>
      <c r="H10" s="322">
        <v>0.11</v>
      </c>
      <c r="I10" s="131">
        <v>48</v>
      </c>
      <c r="J10" s="131">
        <v>75</v>
      </c>
      <c r="K10" s="149">
        <v>91</v>
      </c>
      <c r="L10" s="321">
        <v>0.1</v>
      </c>
      <c r="M10" s="321">
        <v>0.12</v>
      </c>
      <c r="N10" s="321">
        <v>0.12</v>
      </c>
    </row>
    <row r="11" spans="2:14" x14ac:dyDescent="0.3">
      <c r="B11" s="128" t="s">
        <v>259</v>
      </c>
      <c r="C11" s="127">
        <v>1489</v>
      </c>
      <c r="D11" s="131">
        <v>1597</v>
      </c>
      <c r="E11" s="149">
        <v>1579</v>
      </c>
      <c r="F11" s="259">
        <v>0.25</v>
      </c>
      <c r="G11" s="321">
        <v>0.21</v>
      </c>
      <c r="H11" s="322">
        <v>0.2</v>
      </c>
      <c r="I11" s="131">
        <v>107</v>
      </c>
      <c r="J11" s="131">
        <v>115</v>
      </c>
      <c r="K11" s="149">
        <v>118</v>
      </c>
      <c r="L11" s="321">
        <v>0.21</v>
      </c>
      <c r="M11" s="321">
        <v>0.18</v>
      </c>
      <c r="N11" s="321">
        <v>0.16</v>
      </c>
    </row>
    <row r="12" spans="2:14" x14ac:dyDescent="0.3">
      <c r="B12" s="128" t="s">
        <v>260</v>
      </c>
      <c r="C12" s="127">
        <v>10</v>
      </c>
      <c r="D12" s="131">
        <v>49</v>
      </c>
      <c r="E12" s="149">
        <v>47</v>
      </c>
      <c r="F12" s="259">
        <v>0</v>
      </c>
      <c r="G12" s="321">
        <v>0.01</v>
      </c>
      <c r="H12" s="322">
        <v>0.01</v>
      </c>
      <c r="I12" s="131">
        <v>4</v>
      </c>
      <c r="J12" s="131">
        <v>13</v>
      </c>
      <c r="K12" s="149">
        <v>10</v>
      </c>
      <c r="L12" s="321">
        <v>0.01</v>
      </c>
      <c r="M12" s="321">
        <v>0.02</v>
      </c>
      <c r="N12" s="321">
        <v>0.01</v>
      </c>
    </row>
    <row r="13" spans="2:14" x14ac:dyDescent="0.3">
      <c r="B13" s="170" t="s">
        <v>261</v>
      </c>
      <c r="C13" s="131">
        <v>49</v>
      </c>
      <c r="D13" s="131">
        <v>214</v>
      </c>
      <c r="E13" s="149">
        <v>235</v>
      </c>
      <c r="F13" s="259">
        <v>0.01</v>
      </c>
      <c r="G13" s="321">
        <v>0.03</v>
      </c>
      <c r="H13" s="322">
        <v>0.03</v>
      </c>
      <c r="I13" s="131">
        <v>13</v>
      </c>
      <c r="J13" s="131">
        <v>21</v>
      </c>
      <c r="K13" s="149">
        <v>21</v>
      </c>
      <c r="L13" s="321">
        <v>0.03</v>
      </c>
      <c r="M13" s="321">
        <v>0.03</v>
      </c>
      <c r="N13" s="321">
        <v>0.03</v>
      </c>
    </row>
    <row r="14" spans="2:14" x14ac:dyDescent="0.3">
      <c r="B14" s="170" t="s">
        <v>262</v>
      </c>
      <c r="C14" s="131">
        <v>1108</v>
      </c>
      <c r="D14" s="131">
        <v>1068</v>
      </c>
      <c r="E14" s="149">
        <v>2018</v>
      </c>
      <c r="F14" s="259">
        <v>0.19</v>
      </c>
      <c r="G14" s="321">
        <v>0.14000000000000001</v>
      </c>
      <c r="H14" s="322">
        <v>0.26</v>
      </c>
      <c r="I14" s="131">
        <v>105</v>
      </c>
      <c r="J14" s="131">
        <v>128</v>
      </c>
      <c r="K14" s="149">
        <v>158</v>
      </c>
      <c r="L14" s="321">
        <v>0.21</v>
      </c>
      <c r="M14" s="321">
        <v>0.2</v>
      </c>
      <c r="N14" s="321">
        <v>0.21</v>
      </c>
    </row>
    <row r="15" spans="2:14" x14ac:dyDescent="0.3">
      <c r="B15" s="170" t="s">
        <v>263</v>
      </c>
      <c r="C15" s="131">
        <v>171</v>
      </c>
      <c r="D15" s="131">
        <v>794</v>
      </c>
      <c r="E15" s="149">
        <v>258</v>
      </c>
      <c r="F15" s="259">
        <v>0.03</v>
      </c>
      <c r="G15" s="321">
        <v>0.11</v>
      </c>
      <c r="H15" s="322">
        <v>0.03</v>
      </c>
      <c r="I15" s="131">
        <v>24</v>
      </c>
      <c r="J15" s="131">
        <v>28</v>
      </c>
      <c r="K15" s="149">
        <v>32</v>
      </c>
      <c r="L15" s="321">
        <v>0.05</v>
      </c>
      <c r="M15" s="321">
        <v>0.04</v>
      </c>
      <c r="N15" s="321">
        <v>0.04</v>
      </c>
    </row>
    <row r="16" spans="2:14" x14ac:dyDescent="0.3">
      <c r="B16" s="170" t="s">
        <v>264</v>
      </c>
      <c r="C16" s="131">
        <v>624</v>
      </c>
      <c r="D16" s="131">
        <v>934</v>
      </c>
      <c r="E16" s="149">
        <v>871</v>
      </c>
      <c r="F16" s="259">
        <v>0.11</v>
      </c>
      <c r="G16" s="321">
        <v>0.12</v>
      </c>
      <c r="H16" s="322">
        <v>0.11</v>
      </c>
      <c r="I16" s="131">
        <v>30</v>
      </c>
      <c r="J16" s="131">
        <v>40</v>
      </c>
      <c r="K16" s="149">
        <v>47</v>
      </c>
      <c r="L16" s="321">
        <v>0.06</v>
      </c>
      <c r="M16" s="321">
        <v>0.06</v>
      </c>
      <c r="N16" s="321">
        <v>0.06</v>
      </c>
    </row>
    <row r="17" spans="2:14" x14ac:dyDescent="0.3">
      <c r="B17" s="170" t="s">
        <v>265</v>
      </c>
      <c r="C17" s="131">
        <v>1462</v>
      </c>
      <c r="D17" s="131">
        <v>1494</v>
      </c>
      <c r="E17" s="149">
        <v>1793</v>
      </c>
      <c r="F17" s="259">
        <v>0.25</v>
      </c>
      <c r="G17" s="321">
        <v>0.2</v>
      </c>
      <c r="H17" s="322">
        <v>0.23</v>
      </c>
      <c r="I17" s="131">
        <v>141</v>
      </c>
      <c r="J17" s="131">
        <v>185</v>
      </c>
      <c r="K17" s="149">
        <v>219</v>
      </c>
      <c r="L17" s="321">
        <v>0.28000000000000003</v>
      </c>
      <c r="M17" s="321">
        <v>0.28999999999999998</v>
      </c>
      <c r="N17" s="321">
        <v>0.3</v>
      </c>
    </row>
    <row r="18" spans="2:14" x14ac:dyDescent="0.3">
      <c r="B18" s="170" t="s">
        <v>266</v>
      </c>
      <c r="C18" s="131">
        <v>1</v>
      </c>
      <c r="D18" s="131">
        <v>0</v>
      </c>
      <c r="E18" s="149">
        <v>6</v>
      </c>
      <c r="F18" s="259">
        <v>0</v>
      </c>
      <c r="G18" s="321">
        <v>0</v>
      </c>
      <c r="H18" s="322">
        <v>0</v>
      </c>
      <c r="I18" s="131">
        <v>4</v>
      </c>
      <c r="J18" s="131">
        <v>2</v>
      </c>
      <c r="K18" s="149">
        <v>3</v>
      </c>
      <c r="L18" s="321">
        <v>0.01</v>
      </c>
      <c r="M18" s="321">
        <v>0</v>
      </c>
      <c r="N18" s="321">
        <v>0</v>
      </c>
    </row>
    <row r="19" spans="2:14" x14ac:dyDescent="0.3">
      <c r="B19" s="170" t="s">
        <v>267</v>
      </c>
      <c r="C19" s="131">
        <v>34</v>
      </c>
      <c r="D19" s="131">
        <v>147</v>
      </c>
      <c r="E19" s="149">
        <v>82</v>
      </c>
      <c r="F19" s="259">
        <v>0.01</v>
      </c>
      <c r="G19" s="321">
        <v>0.02</v>
      </c>
      <c r="H19" s="322">
        <v>0.01</v>
      </c>
      <c r="I19" s="131">
        <v>7</v>
      </c>
      <c r="J19" s="131">
        <v>17</v>
      </c>
      <c r="K19" s="149">
        <v>18</v>
      </c>
      <c r="L19" s="321">
        <v>0.01</v>
      </c>
      <c r="M19" s="321">
        <v>0.03</v>
      </c>
      <c r="N19" s="321">
        <v>0.02</v>
      </c>
    </row>
    <row r="20" spans="2:14" x14ac:dyDescent="0.3">
      <c r="B20" s="170" t="s">
        <v>268</v>
      </c>
      <c r="C20" s="131">
        <v>204</v>
      </c>
      <c r="D20" s="131">
        <v>53</v>
      </c>
      <c r="E20" s="149">
        <v>66</v>
      </c>
      <c r="F20" s="259">
        <v>0.03</v>
      </c>
      <c r="G20" s="321">
        <v>0.01</v>
      </c>
      <c r="H20" s="322">
        <v>0.01</v>
      </c>
      <c r="I20" s="131">
        <v>15</v>
      </c>
      <c r="J20" s="131">
        <v>11</v>
      </c>
      <c r="K20" s="149">
        <v>18</v>
      </c>
      <c r="L20" s="321">
        <v>0.03</v>
      </c>
      <c r="M20" s="321">
        <v>0.02</v>
      </c>
      <c r="N20" s="321">
        <v>0.02</v>
      </c>
    </row>
    <row r="21" spans="2:14" x14ac:dyDescent="0.3">
      <c r="B21" s="191" t="s">
        <v>489</v>
      </c>
      <c r="C21" s="131">
        <v>0</v>
      </c>
      <c r="D21" s="131">
        <v>0</v>
      </c>
      <c r="E21" s="131">
        <v>0</v>
      </c>
      <c r="F21" s="259">
        <v>0</v>
      </c>
      <c r="G21" s="321">
        <v>0</v>
      </c>
      <c r="H21" s="322">
        <v>0</v>
      </c>
      <c r="I21" s="131">
        <v>0</v>
      </c>
      <c r="J21" s="131">
        <v>0</v>
      </c>
      <c r="K21" s="149">
        <v>0</v>
      </c>
      <c r="L21" s="321">
        <v>0</v>
      </c>
      <c r="M21" s="321">
        <v>0</v>
      </c>
      <c r="N21" s="321">
        <v>0</v>
      </c>
    </row>
    <row r="22" spans="2:14" x14ac:dyDescent="0.3">
      <c r="B22" s="174" t="s">
        <v>117</v>
      </c>
      <c r="C22" s="192">
        <v>5935</v>
      </c>
      <c r="D22" s="192">
        <v>7484</v>
      </c>
      <c r="E22" s="193">
        <v>7864</v>
      </c>
      <c r="F22" s="323">
        <v>1</v>
      </c>
      <c r="G22" s="323">
        <v>1</v>
      </c>
      <c r="H22" s="324">
        <v>1</v>
      </c>
      <c r="I22" s="192">
        <v>499</v>
      </c>
      <c r="J22" s="192">
        <v>636</v>
      </c>
      <c r="K22" s="193">
        <v>737</v>
      </c>
      <c r="L22" s="323">
        <v>1</v>
      </c>
      <c r="M22" s="323">
        <v>1</v>
      </c>
      <c r="N22" s="323">
        <v>1</v>
      </c>
    </row>
    <row r="23" spans="2:14" x14ac:dyDescent="0.3">
      <c r="L23" s="3"/>
      <c r="M23" s="3"/>
      <c r="N23" s="3"/>
    </row>
    <row r="24" spans="2:14" x14ac:dyDescent="0.3">
      <c r="B24" s="79"/>
      <c r="L24" s="3"/>
      <c r="M24" s="3"/>
      <c r="N24" s="3"/>
    </row>
    <row r="25" spans="2:14" x14ac:dyDescent="0.3">
      <c r="L25" s="3"/>
      <c r="M25" s="3"/>
      <c r="N25" s="3"/>
    </row>
    <row r="26" spans="2:14" x14ac:dyDescent="0.3">
      <c r="L26" s="3"/>
      <c r="M26" s="3"/>
      <c r="N26" s="3"/>
    </row>
    <row r="27" spans="2:14" x14ac:dyDescent="0.3">
      <c r="L27" s="3"/>
      <c r="M27" s="3"/>
      <c r="N27" s="3"/>
    </row>
    <row r="28" spans="2:14" x14ac:dyDescent="0.3">
      <c r="L28" s="3"/>
      <c r="M28" s="3"/>
      <c r="N28" s="3"/>
    </row>
    <row r="29" spans="2:14" x14ac:dyDescent="0.3">
      <c r="L29" s="3"/>
      <c r="M29" s="3"/>
      <c r="N29" s="3"/>
    </row>
    <row r="30" spans="2:14" x14ac:dyDescent="0.3">
      <c r="L30" s="3"/>
      <c r="M30" s="3"/>
      <c r="N30" s="3"/>
    </row>
    <row r="31" spans="2:14" x14ac:dyDescent="0.3">
      <c r="L31" s="3"/>
      <c r="M31" s="3"/>
      <c r="N31" s="3"/>
    </row>
    <row r="32" spans="2:14" x14ac:dyDescent="0.3">
      <c r="L32" s="3"/>
      <c r="M32" s="3"/>
      <c r="N32" s="3"/>
    </row>
    <row r="33" spans="12:14" x14ac:dyDescent="0.3">
      <c r="L33" s="3"/>
      <c r="M33" s="3"/>
      <c r="N33" s="3"/>
    </row>
  </sheetData>
  <sheetProtection algorithmName="SHA-512" hashValue="1Ii2wG8DNZnQwefEKtTxHkL0yO/pfvk0HxIG+ISy72DuqEBDCI6RNdeHvwdHygSzj09ZonbySgWhPU1fgU6YvA==" saltValue="bCZbR3zGSu+HyEnYNr3VEA==" spinCount="100000" sheet="1" objects="1" scenarios="1"/>
  <mergeCells count="5">
    <mergeCell ref="B7:B8"/>
    <mergeCell ref="C7:E7"/>
    <mergeCell ref="F7:H7"/>
    <mergeCell ref="I7:K7"/>
    <mergeCell ref="L7:N7"/>
  </mergeCells>
  <hyperlinks>
    <hyperlink ref="E1" location="Contents!A1" display="Contents" xr:uid="{8EE2D0ED-8FC5-4575-AE40-684A64E3779D}"/>
    <hyperlink ref="F1" location="'Table 14'!A1" display="Previous" xr:uid="{5B2B07C5-3F23-4E1E-A172-D1EF3873C1C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2086-34B5-4A01-835D-2B71031BF971}">
  <sheetPr codeName="Sheet8">
    <tabColor rgb="FF5A4696"/>
  </sheetPr>
  <dimension ref="B2:H16"/>
  <sheetViews>
    <sheetView showGridLines="0" zoomScale="90" zoomScaleNormal="90" workbookViewId="0">
      <selection activeCell="F2" sqref="F2"/>
    </sheetView>
  </sheetViews>
  <sheetFormatPr defaultRowHeight="14.4" x14ac:dyDescent="0.3"/>
  <cols>
    <col min="2" max="2" width="32.77734375" customWidth="1"/>
    <col min="3" max="3" width="21.44140625" customWidth="1"/>
    <col min="4" max="4" width="19.77734375" customWidth="1"/>
  </cols>
  <sheetData>
    <row r="2" spans="2:8" x14ac:dyDescent="0.3">
      <c r="D2" s="16"/>
      <c r="E2" s="26" t="s">
        <v>19</v>
      </c>
      <c r="F2" s="26" t="s">
        <v>108</v>
      </c>
      <c r="G2" s="26" t="s">
        <v>91</v>
      </c>
      <c r="H2" s="16"/>
    </row>
    <row r="4" spans="2:8" ht="22.8" x14ac:dyDescent="0.4">
      <c r="B4" s="28" t="s">
        <v>139</v>
      </c>
    </row>
    <row r="5" spans="2:8" ht="17.399999999999999" x14ac:dyDescent="0.3">
      <c r="B5" s="20" t="s">
        <v>140</v>
      </c>
    </row>
    <row r="7" spans="2:8" x14ac:dyDescent="0.3">
      <c r="B7" s="187" t="s">
        <v>111</v>
      </c>
      <c r="C7" s="353" t="s">
        <v>112</v>
      </c>
      <c r="D7" s="354"/>
    </row>
    <row r="8" spans="2:8" x14ac:dyDescent="0.3">
      <c r="B8" s="47"/>
      <c r="C8" s="186" t="s">
        <v>141</v>
      </c>
      <c r="D8" s="186" t="s">
        <v>142</v>
      </c>
    </row>
    <row r="9" spans="2:8" x14ac:dyDescent="0.3">
      <c r="B9" s="38" t="s">
        <v>113</v>
      </c>
      <c r="C9" s="47">
        <v>38.985999999999997</v>
      </c>
      <c r="D9" s="47">
        <v>9.5060000000000002</v>
      </c>
      <c r="E9" s="205"/>
      <c r="F9" s="205"/>
    </row>
    <row r="10" spans="2:8" x14ac:dyDescent="0.3">
      <c r="B10" s="38" t="s">
        <v>114</v>
      </c>
      <c r="C10" s="47">
        <v>5.2169999999999996</v>
      </c>
      <c r="D10" s="47">
        <v>2.109</v>
      </c>
      <c r="E10" s="205"/>
      <c r="F10" s="205"/>
    </row>
    <row r="11" spans="2:8" x14ac:dyDescent="0.3">
      <c r="B11" s="38" t="s">
        <v>115</v>
      </c>
      <c r="C11" s="47">
        <v>1.2689999999999999</v>
      </c>
      <c r="D11" s="47">
        <v>0.95099999999999996</v>
      </c>
      <c r="E11" s="205"/>
      <c r="F11" s="205"/>
    </row>
    <row r="12" spans="2:8" x14ac:dyDescent="0.3">
      <c r="B12" s="38" t="s">
        <v>116</v>
      </c>
      <c r="C12" s="47">
        <v>1.204</v>
      </c>
      <c r="D12" s="47">
        <v>0.36799999999999999</v>
      </c>
      <c r="E12" s="205"/>
      <c r="F12" s="205"/>
    </row>
    <row r="13" spans="2:8" x14ac:dyDescent="0.3">
      <c r="B13" s="40" t="s">
        <v>117</v>
      </c>
      <c r="C13" s="186">
        <f>SUM(C9:C12)</f>
        <v>46.675999999999995</v>
      </c>
      <c r="D13" s="186">
        <f>SUM(D9:D12)</f>
        <v>12.934000000000001</v>
      </c>
    </row>
    <row r="15" spans="2:8" x14ac:dyDescent="0.3">
      <c r="B15" t="s">
        <v>119</v>
      </c>
    </row>
    <row r="16" spans="2:8" x14ac:dyDescent="0.3">
      <c r="B16" t="s">
        <v>143</v>
      </c>
    </row>
  </sheetData>
  <sheetProtection algorithmName="SHA-512" hashValue="Hdnw6DBkD0l0IzU7zooo3zl0mqDFoWtdY8OORzPBkCS5eJrDC29gsRHosPThhMzk31ZdSG+RoaTDBr1v3hrPJQ==" saltValue="lmsi81CfsC59ANCiB6SEQg==" spinCount="100000" sheet="1" objects="1" scenarios="1"/>
  <mergeCells count="1">
    <mergeCell ref="C7:D7"/>
  </mergeCells>
  <hyperlinks>
    <hyperlink ref="E2" location="Contents!A1" display="Contents" xr:uid="{0B671DB4-E16A-4566-9E0F-1D885E77312C}"/>
    <hyperlink ref="F2" location="'Figure 4.'!A1" display="Previous" xr:uid="{309756E8-068A-4FD0-BB3E-773B579F7D93}"/>
    <hyperlink ref="G2" location="'Figure 6.'!A1" display="Next" xr:uid="{444060C1-5514-48BB-806E-D854506C1FEF}"/>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189EA-7651-4473-9A52-E95E29ABC23E}">
  <sheetPr codeName="Sheet9">
    <tabColor rgb="FF5A4696"/>
  </sheetPr>
  <dimension ref="A2:P24"/>
  <sheetViews>
    <sheetView showGridLines="0" topLeftCell="A5" zoomScale="90" zoomScaleNormal="90" workbookViewId="0">
      <selection activeCell="G2" sqref="G2"/>
    </sheetView>
  </sheetViews>
  <sheetFormatPr defaultRowHeight="14.4" x14ac:dyDescent="0.3"/>
  <cols>
    <col min="1" max="1" width="9.5546875" customWidth="1"/>
    <col min="2" max="2" width="46.21875" customWidth="1"/>
    <col min="3" max="3" width="14" customWidth="1"/>
    <col min="4" max="4" width="19.21875" customWidth="1"/>
    <col min="5" max="5" width="16.77734375" customWidth="1"/>
    <col min="6" max="6" width="15" customWidth="1"/>
    <col min="7" max="7" width="20.77734375" customWidth="1"/>
    <col min="8" max="8" width="24" customWidth="1"/>
    <col min="9" max="9" width="25.21875" customWidth="1"/>
    <col min="10" max="10" width="29.21875" customWidth="1"/>
  </cols>
  <sheetData>
    <row r="2" spans="1:16" x14ac:dyDescent="0.3">
      <c r="A2" s="16"/>
      <c r="B2" s="16"/>
      <c r="C2" s="16"/>
      <c r="D2" s="16"/>
      <c r="E2" s="26" t="s">
        <v>19</v>
      </c>
      <c r="F2" s="26" t="s">
        <v>108</v>
      </c>
      <c r="G2" s="26" t="s">
        <v>91</v>
      </c>
      <c r="H2" s="16"/>
    </row>
    <row r="3" spans="1:16" x14ac:dyDescent="0.3">
      <c r="A3" s="16"/>
      <c r="B3" s="16"/>
      <c r="C3" s="16"/>
      <c r="D3" s="16"/>
      <c r="E3" s="16"/>
      <c r="F3" s="16"/>
      <c r="G3" s="16"/>
      <c r="H3" s="16"/>
    </row>
    <row r="4" spans="1:16" ht="22.8" x14ac:dyDescent="0.4">
      <c r="A4" s="16"/>
      <c r="B4" s="28" t="s">
        <v>144</v>
      </c>
      <c r="C4" s="42"/>
      <c r="D4" s="16"/>
      <c r="E4" s="16"/>
      <c r="F4" s="16"/>
      <c r="G4" s="16"/>
      <c r="H4" s="16"/>
    </row>
    <row r="5" spans="1:16" ht="22.8" x14ac:dyDescent="0.4">
      <c r="A5" s="16"/>
      <c r="B5" s="20" t="s">
        <v>145</v>
      </c>
      <c r="C5" s="42"/>
      <c r="D5" s="16"/>
      <c r="E5" s="16"/>
      <c r="F5" s="16"/>
      <c r="G5" s="16"/>
      <c r="H5" s="16"/>
    </row>
    <row r="6" spans="1:16" x14ac:dyDescent="0.3">
      <c r="A6" s="16"/>
      <c r="B6" s="16"/>
    </row>
    <row r="7" spans="1:16" x14ac:dyDescent="0.3">
      <c r="A7" s="16"/>
      <c r="B7" s="50" t="s">
        <v>146</v>
      </c>
      <c r="C7" s="355" t="s">
        <v>147</v>
      </c>
      <c r="D7" s="355"/>
      <c r="E7" s="355"/>
      <c r="F7" s="355"/>
      <c r="G7" s="355"/>
      <c r="H7" s="355"/>
      <c r="L7" s="3"/>
      <c r="M7" s="3"/>
      <c r="N7" s="3"/>
      <c r="O7" s="3"/>
      <c r="P7" s="3"/>
    </row>
    <row r="8" spans="1:16" x14ac:dyDescent="0.3">
      <c r="A8" s="16"/>
      <c r="B8" s="40"/>
      <c r="C8" s="41" t="s">
        <v>131</v>
      </c>
      <c r="D8" s="41" t="s">
        <v>132</v>
      </c>
      <c r="E8" s="41" t="s">
        <v>133</v>
      </c>
      <c r="F8" s="41" t="s">
        <v>134</v>
      </c>
      <c r="G8" s="41" t="s">
        <v>135</v>
      </c>
      <c r="H8" s="41" t="s">
        <v>136</v>
      </c>
      <c r="L8" s="3"/>
      <c r="M8" s="3"/>
      <c r="N8" s="3"/>
      <c r="O8" s="3"/>
      <c r="P8" s="3"/>
    </row>
    <row r="9" spans="1:16" x14ac:dyDescent="0.3">
      <c r="B9" s="38" t="s">
        <v>148</v>
      </c>
      <c r="C9" s="51">
        <v>5.1806189368532887E-2</v>
      </c>
      <c r="D9" s="51">
        <v>1.0754110855922924E-2</v>
      </c>
      <c r="E9" s="51">
        <v>8.6463232761821981E-2</v>
      </c>
      <c r="F9" s="51">
        <v>5.1636788153519497E-3</v>
      </c>
      <c r="G9" s="51">
        <v>1.6199719047365162E-2</v>
      </c>
      <c r="H9" s="51">
        <v>9.4743625312538032E-4</v>
      </c>
      <c r="L9" s="3"/>
      <c r="M9" s="3"/>
      <c r="N9" s="3"/>
      <c r="O9" s="3"/>
      <c r="P9" s="3"/>
    </row>
    <row r="10" spans="1:16" x14ac:dyDescent="0.3">
      <c r="B10" s="38" t="s">
        <v>149</v>
      </c>
      <c r="C10" s="51">
        <v>3.0043184834963162E-2</v>
      </c>
      <c r="D10" s="51">
        <v>4.3027703391959604E-2</v>
      </c>
      <c r="E10" s="51">
        <v>3.1953239601938306E-2</v>
      </c>
      <c r="F10" s="51">
        <v>5.090991630196523E-2</v>
      </c>
      <c r="G10" s="51">
        <v>1.6083072805269105E-2</v>
      </c>
      <c r="H10" s="51">
        <v>6.8139152238662262E-3</v>
      </c>
      <c r="K10" s="3"/>
      <c r="L10" s="3"/>
      <c r="M10" s="3"/>
      <c r="N10" s="3"/>
      <c r="O10" s="3"/>
      <c r="P10" s="3"/>
    </row>
    <row r="11" spans="1:16" x14ac:dyDescent="0.3">
      <c r="B11" s="38" t="s">
        <v>150</v>
      </c>
      <c r="C11" s="51">
        <v>0.10843829501637531</v>
      </c>
      <c r="D11" s="51">
        <v>4.8905839380690541E-2</v>
      </c>
      <c r="E11" s="51">
        <v>2.0020533626520527E-2</v>
      </c>
      <c r="F11" s="51">
        <v>2.4820054616270855E-2</v>
      </c>
      <c r="G11" s="51">
        <v>2.2349663689487993E-2</v>
      </c>
      <c r="H11" s="51">
        <v>0</v>
      </c>
      <c r="L11" s="3"/>
      <c r="M11" s="3"/>
      <c r="N11" s="3"/>
      <c r="O11" s="3"/>
      <c r="P11" s="3"/>
    </row>
    <row r="12" spans="1:16" x14ac:dyDescent="0.3">
      <c r="B12" s="38" t="s">
        <v>151</v>
      </c>
      <c r="C12" s="51">
        <v>5.5866359230342381E-2</v>
      </c>
      <c r="D12" s="51">
        <v>0.10183697207758607</v>
      </c>
      <c r="E12" s="51">
        <v>4.3356815721002522E-2</v>
      </c>
      <c r="F12" s="51">
        <v>4.1469365692260438E-2</v>
      </c>
      <c r="G12" s="51">
        <v>8.7116773540357337E-2</v>
      </c>
      <c r="H12" s="51">
        <v>5.3110925037423748E-2</v>
      </c>
      <c r="K12" s="3"/>
      <c r="L12" s="3"/>
      <c r="M12" s="3"/>
      <c r="N12" s="3"/>
      <c r="O12" s="3"/>
      <c r="P12" s="3"/>
    </row>
    <row r="13" spans="1:16" x14ac:dyDescent="0.3">
      <c r="B13" s="38" t="s">
        <v>152</v>
      </c>
      <c r="C13" s="51">
        <v>0.19497133028368807</v>
      </c>
      <c r="D13" s="51">
        <v>0.1560131310633221</v>
      </c>
      <c r="E13" s="51">
        <v>5.2687263770039384E-2</v>
      </c>
      <c r="F13" s="51">
        <v>6.2398151753067866E-3</v>
      </c>
      <c r="G13" s="51">
        <v>5.0197776730492055E-2</v>
      </c>
      <c r="H13" s="51">
        <v>1.0301139050701956E-2</v>
      </c>
      <c r="K13" s="3"/>
      <c r="L13" s="3"/>
      <c r="M13" s="3"/>
      <c r="N13" s="3"/>
      <c r="O13" s="3"/>
      <c r="P13" s="3"/>
    </row>
    <row r="14" spans="1:16" x14ac:dyDescent="0.3">
      <c r="B14" s="38" t="s">
        <v>153</v>
      </c>
      <c r="C14" s="51">
        <v>3.6945946532099087E-2</v>
      </c>
      <c r="D14" s="51">
        <v>4.3657771898479393E-2</v>
      </c>
      <c r="E14" s="51">
        <v>3.3928435213429141E-3</v>
      </c>
      <c r="F14" s="51">
        <v>3.6623862908243942E-3</v>
      </c>
      <c r="G14" s="51">
        <v>5.5107926447706011E-3</v>
      </c>
      <c r="H14" s="51">
        <v>0</v>
      </c>
      <c r="K14" s="3"/>
      <c r="L14" s="3"/>
      <c r="M14" s="3"/>
      <c r="N14" s="3"/>
      <c r="O14" s="3"/>
      <c r="P14" s="3"/>
    </row>
    <row r="15" spans="1:16" x14ac:dyDescent="0.3">
      <c r="B15" s="38" t="s">
        <v>154</v>
      </c>
      <c r="C15" s="51">
        <v>2.1652098181403942E-2</v>
      </c>
      <c r="D15" s="51">
        <v>0.10899735280784563</v>
      </c>
      <c r="E15" s="51">
        <v>4.3322716855759363E-2</v>
      </c>
      <c r="F15" s="51">
        <v>8.6958462413650087E-2</v>
      </c>
      <c r="G15" s="51">
        <v>2.3668644638857664E-2</v>
      </c>
      <c r="H15" s="51">
        <v>1.160384433266457E-2</v>
      </c>
      <c r="K15" s="3"/>
      <c r="L15" s="3"/>
      <c r="M15" s="3"/>
      <c r="N15" s="3"/>
      <c r="O15" s="3"/>
      <c r="P15" s="3"/>
    </row>
    <row r="16" spans="1:16" x14ac:dyDescent="0.3">
      <c r="B16" s="38" t="s">
        <v>155</v>
      </c>
      <c r="C16" s="51">
        <v>0.11746996617326314</v>
      </c>
      <c r="D16" s="51">
        <v>0.12714918773792255</v>
      </c>
      <c r="E16" s="51">
        <v>7.0275695756276166E-2</v>
      </c>
      <c r="F16" s="51">
        <v>2.0350183241221221E-2</v>
      </c>
      <c r="G16" s="51">
        <v>4.208526851248473E-2</v>
      </c>
      <c r="H16" s="51">
        <v>3.0772637773053852E-2</v>
      </c>
      <c r="K16" s="3"/>
      <c r="L16" s="3"/>
      <c r="M16" s="3"/>
      <c r="N16" s="3"/>
      <c r="O16" s="3"/>
      <c r="P16" s="3"/>
    </row>
    <row r="17" spans="1:16" x14ac:dyDescent="0.3">
      <c r="B17" s="38" t="s">
        <v>156</v>
      </c>
      <c r="C17" s="51">
        <v>6.3173662759477389E-2</v>
      </c>
      <c r="D17" s="51">
        <v>0.22261616663485564</v>
      </c>
      <c r="E17" s="51">
        <v>0.57308961968507288</v>
      </c>
      <c r="F17" s="51">
        <v>0.1546902264654427</v>
      </c>
      <c r="G17" s="51">
        <v>0.11591499162444512</v>
      </c>
      <c r="H17" s="51">
        <v>0.32643969991075261</v>
      </c>
      <c r="K17" s="3"/>
      <c r="L17" s="3"/>
      <c r="M17" s="3"/>
      <c r="N17" s="3"/>
      <c r="O17" s="3"/>
      <c r="P17" s="3"/>
    </row>
    <row r="18" spans="1:16" x14ac:dyDescent="0.3">
      <c r="B18" s="38" t="s">
        <v>157</v>
      </c>
      <c r="C18" s="51">
        <v>0.2893696632699167</v>
      </c>
      <c r="D18" s="51">
        <v>3.5074018958464452E-2</v>
      </c>
      <c r="E18" s="51">
        <v>3.6093914011718103E-2</v>
      </c>
      <c r="F18" s="51">
        <v>4.0321470117270879E-3</v>
      </c>
      <c r="G18" s="51">
        <v>1.679655140247753E-2</v>
      </c>
      <c r="H18" s="51">
        <v>4.6687331317466808E-4</v>
      </c>
    </row>
    <row r="19" spans="1:16" x14ac:dyDescent="0.3">
      <c r="B19" s="38" t="s">
        <v>158</v>
      </c>
      <c r="C19" s="51">
        <v>2.0214961525759642E-3</v>
      </c>
      <c r="D19" s="51">
        <v>1.4102017980741873E-2</v>
      </c>
      <c r="E19" s="51">
        <v>1.4353543727477965E-2</v>
      </c>
      <c r="F19" s="51">
        <v>0.57659428372254173</v>
      </c>
      <c r="G19" s="51">
        <v>0.58740277238803607</v>
      </c>
      <c r="H19" s="51">
        <v>2.4047689536689808E-2</v>
      </c>
    </row>
    <row r="20" spans="1:16" x14ac:dyDescent="0.3">
      <c r="B20" s="38" t="s">
        <v>159</v>
      </c>
      <c r="C20" s="51">
        <v>2.824180819736178E-2</v>
      </c>
      <c r="D20" s="51">
        <v>8.7865727212210476E-2</v>
      </c>
      <c r="E20" s="51">
        <v>2.4990580961029966E-2</v>
      </c>
      <c r="F20" s="51">
        <v>2.5109480253437531E-2</v>
      </c>
      <c r="G20" s="51">
        <v>1.6673972975956998E-2</v>
      </c>
      <c r="H20" s="51">
        <v>0.53549583956854707</v>
      </c>
    </row>
    <row r="21" spans="1:16" x14ac:dyDescent="0.3">
      <c r="A21" s="16"/>
      <c r="B21" s="16"/>
      <c r="C21" s="16"/>
      <c r="D21" s="16"/>
      <c r="E21" s="16"/>
      <c r="F21" s="16"/>
      <c r="G21" s="16"/>
      <c r="H21" s="16"/>
    </row>
    <row r="22" spans="1:16" x14ac:dyDescent="0.3">
      <c r="A22" s="16"/>
      <c r="B22" s="16" t="s">
        <v>137</v>
      </c>
      <c r="C22" s="16"/>
      <c r="D22" s="16"/>
      <c r="E22" s="16"/>
      <c r="F22" s="16"/>
      <c r="G22" s="16"/>
      <c r="H22" s="16"/>
    </row>
    <row r="23" spans="1:16" x14ac:dyDescent="0.3">
      <c r="A23" s="16"/>
      <c r="B23" s="16" t="s">
        <v>160</v>
      </c>
      <c r="C23" s="16"/>
      <c r="D23" s="16"/>
      <c r="E23" s="16"/>
      <c r="F23" s="16"/>
      <c r="G23" s="16"/>
      <c r="H23" s="16"/>
    </row>
    <row r="24" spans="1:16" x14ac:dyDescent="0.3">
      <c r="A24" s="16"/>
      <c r="B24" s="16"/>
      <c r="C24" s="16"/>
      <c r="D24" s="16"/>
      <c r="E24" s="16"/>
      <c r="F24" s="16"/>
      <c r="G24" s="16"/>
      <c r="H24" s="16"/>
    </row>
  </sheetData>
  <sheetProtection algorithmName="SHA-512" hashValue="xwbwXcNt/zo6JRVYyv72GQ7ZO3CJrL5cxBD120hBdotgaElbjDrTTRRYicj7t6IEiH5f1/JE/AN3wVJTx/cUQQ==" saltValue="Ix9OiX8IL0BDQ0Pd/9WYwg==" spinCount="100000" sheet="1" objects="1" scenarios="1"/>
  <mergeCells count="1">
    <mergeCell ref="C7:H7"/>
  </mergeCells>
  <hyperlinks>
    <hyperlink ref="E2" location="Contents!A1" display="Contents" xr:uid="{D7A4C37C-1FDD-474F-A391-1E8322D00498}"/>
    <hyperlink ref="F2" location="'Figure 5.'!A1" display="Previous" xr:uid="{D4ED06C8-C053-47FD-B51D-F5BB3826EA3C}"/>
    <hyperlink ref="G2" location="'Figure 7.'!A1" display="Next" xr:uid="{C9234410-09C8-4D40-A127-9906F9E74FCC}"/>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332A7EBDE9AF2459D0C3E18E569B781" ma:contentTypeVersion="18" ma:contentTypeDescription="Create a new document." ma:contentTypeScope="" ma:versionID="68bee7bd33f44d68646c17ea05ae8922">
  <xsd:schema xmlns:xsd="http://www.w3.org/2001/XMLSchema" xmlns:xs="http://www.w3.org/2001/XMLSchema" xmlns:p="http://schemas.microsoft.com/office/2006/metadata/properties" xmlns:ns2="890bc2cf-56ff-40d5-90d1-225474267464" xmlns:ns3="b839a4d1-a70f-4cc7-bff4-0372b0571c5b" targetNamespace="http://schemas.microsoft.com/office/2006/metadata/properties" ma:root="true" ma:fieldsID="bcfad3a816ebb4794fe138e8e905afa5" ns2:_="" ns3:_="">
    <xsd:import namespace="890bc2cf-56ff-40d5-90d1-225474267464"/>
    <xsd:import namespace="b839a4d1-a70f-4cc7-bff4-0372b0571c5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0bc2cf-56ff-40d5-90d1-225474267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fa927d4-3401-44fd-8e96-ff63e7bf77e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39a4d1-a70f-4cc7-bff4-0372b0571c5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9e59753-a0cd-459c-888d-1c8845b6886b}" ma:internalName="TaxCatchAll" ma:showField="CatchAllData" ma:web="b839a4d1-a70f-4cc7-bff4-0372b0571c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b839a4d1-a70f-4cc7-bff4-0372b0571c5b">
      <UserInfo>
        <DisplayName>Henal Chudasama</DisplayName>
        <AccountId>61</AccountId>
        <AccountType/>
      </UserInfo>
      <UserInfo>
        <DisplayName>Suzi Gillespie</DisplayName>
        <AccountId>1311</AccountId>
        <AccountType/>
      </UserInfo>
      <UserInfo>
        <DisplayName>Hind Jbala</DisplayName>
        <AccountId>4002</AccountId>
        <AccountType/>
      </UserInfo>
      <UserInfo>
        <DisplayName>Martin Senk</DisplayName>
        <AccountId>60</AccountId>
        <AccountType/>
      </UserInfo>
    </SharedWithUsers>
    <TaxCatchAll xmlns="b839a4d1-a70f-4cc7-bff4-0372b0571c5b" xsi:nil="true"/>
    <lcf76f155ced4ddcb4097134ff3c332f xmlns="890bc2cf-56ff-40d5-90d1-2254742674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2B33B3-1FB9-4D45-90F3-A4DD747A8C7A}">
  <ds:schemaRefs>
    <ds:schemaRef ds:uri="http://schemas.microsoft.com/sharepoint/v3/contenttype/forms"/>
  </ds:schemaRefs>
</ds:datastoreItem>
</file>

<file path=customXml/itemProps2.xml><?xml version="1.0" encoding="utf-8"?>
<ds:datastoreItem xmlns:ds="http://schemas.openxmlformats.org/officeDocument/2006/customXml" ds:itemID="{D6305A9E-D8D3-4734-9B12-7320E842BA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0bc2cf-56ff-40d5-90d1-225474267464"/>
    <ds:schemaRef ds:uri="b839a4d1-a70f-4cc7-bff4-0372b0571c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79E7E4-29E0-4F6E-B678-D2523A5BC51A}">
  <ds:schemaRefs>
    <ds:schemaRef ds:uri="http://schemas.microsoft.com/office/2006/metadata/properties"/>
    <ds:schemaRef ds:uri="http://schemas.microsoft.com/office/infopath/2007/PartnerControls"/>
    <ds:schemaRef ds:uri="b839a4d1-a70f-4cc7-bff4-0372b0571c5b"/>
    <ds:schemaRef ds:uri="890bc2cf-56ff-40d5-90d1-22547426746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70</vt:i4>
      </vt:variant>
    </vt:vector>
  </HeadingPairs>
  <TitlesOfParts>
    <vt:vector size="70" baseType="lpstr">
      <vt:lpstr>Cover</vt:lpstr>
      <vt:lpstr>About</vt:lpstr>
      <vt:lpstr>Contents</vt:lpstr>
      <vt:lpstr>Figure 1.</vt:lpstr>
      <vt:lpstr>Figure 2.</vt:lpstr>
      <vt:lpstr>Figure 3.</vt:lpstr>
      <vt:lpstr>Figure 4.</vt:lpstr>
      <vt:lpstr>Figure 5.</vt:lpstr>
      <vt:lpstr>Figure 6.</vt:lpstr>
      <vt:lpstr>Figure 7.</vt:lpstr>
      <vt:lpstr>Figure 8a.</vt:lpstr>
      <vt:lpstr>Figure 8b.</vt:lpstr>
      <vt:lpstr>Figure 9.</vt:lpstr>
      <vt:lpstr>Figure 10.</vt:lpstr>
      <vt:lpstr>Figure 11.</vt:lpstr>
      <vt:lpstr>Figure 12.</vt:lpstr>
      <vt:lpstr>Figure 13a.</vt:lpstr>
      <vt:lpstr>Figure 13b.</vt:lpstr>
      <vt:lpstr>Figure 14a.</vt:lpstr>
      <vt:lpstr>Figure 14b.</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vt:lpstr>
      <vt:lpstr>Figure 31.</vt:lpstr>
      <vt:lpstr>Figure 32.</vt:lpstr>
      <vt:lpstr>Figure 33.</vt:lpstr>
      <vt:lpstr>Figure 34.</vt:lpstr>
      <vt:lpstr>Figure 35.</vt:lpstr>
      <vt:lpstr>Figure 36.</vt:lpstr>
      <vt:lpstr>Figure 37a.</vt:lpstr>
      <vt:lpstr>Figure 37b.</vt:lpstr>
      <vt:lpstr>Figure 38.</vt:lpstr>
      <vt:lpstr>Figure 39.</vt:lpstr>
      <vt:lpstr>Figure 40.</vt:lpstr>
      <vt:lpstr>Figure 41.</vt:lpstr>
      <vt:lpstr>Figure 42.</vt:lpstr>
      <vt:lpstr>Figure 43.</vt:lpstr>
      <vt:lpstr>Figure 44.</vt:lpstr>
      <vt:lpstr>Figure 45.</vt:lpstr>
      <vt:lpstr>Figure 46.</vt:lpstr>
      <vt:lpstr>Figure 47.</vt:lpstr>
      <vt:lpstr>Figure 48.</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Greg Whittaker</cp:lastModifiedBy>
  <cp:revision/>
  <dcterms:created xsi:type="dcterms:W3CDTF">2021-06-29T10:14:26Z</dcterms:created>
  <dcterms:modified xsi:type="dcterms:W3CDTF">2024-07-16T08:12:42Z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0x010100E332A7EBDE9AF2459D0C3E18E569B781</vt:lpwstr>
  </property>
  <property fmtid="{D5CDD505-2E9C-101B-9397-08002B2CF9AE}" pid="3" name="MediaServiceImageTags">
    <vt:lpwstr/>
  </property>
</Properties>
</file>